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activeTab="1"/>
  </bookViews>
  <sheets>
    <sheet name="Sheet1" sheetId="1" r:id="rId1"/>
    <sheet name="sorted" sheetId="2" r:id="rId2"/>
    <sheet name="maj_an" sheetId="3" r:id="rId3"/>
    <sheet name="Sheet4" sheetId="4" r:id="rId4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<sst xmlns="http://schemas.openxmlformats.org/spreadsheetml/2006/main" count="3877" uniqueCount="520">
  <si>
    <t>Well</t>
  </si>
  <si>
    <t>Sample</t>
  </si>
  <si>
    <t>Lab</t>
  </si>
  <si>
    <t>T.D.S.</t>
  </si>
  <si>
    <t>SiO2</t>
  </si>
  <si>
    <t>Ca</t>
  </si>
  <si>
    <t>Mg</t>
  </si>
  <si>
    <t>Na</t>
  </si>
  <si>
    <t>K</t>
  </si>
  <si>
    <t>Sr</t>
  </si>
  <si>
    <t>HCO3</t>
  </si>
  <si>
    <t>SO4</t>
  </si>
  <si>
    <t>Cl</t>
  </si>
  <si>
    <t>F</t>
  </si>
  <si>
    <t>NO3-N</t>
  </si>
  <si>
    <t>Br</t>
  </si>
  <si>
    <t>I</t>
  </si>
  <si>
    <t>B</t>
  </si>
  <si>
    <t>Br/Cl</t>
  </si>
  <si>
    <t>T.D.S./</t>
  </si>
  <si>
    <t>ID</t>
  </si>
  <si>
    <t>CO</t>
  </si>
  <si>
    <t>Location</t>
  </si>
  <si>
    <t>date</t>
  </si>
  <si>
    <t>time</t>
  </si>
  <si>
    <t>Sp.C.</t>
  </si>
  <si>
    <t>mg/L</t>
  </si>
  <si>
    <t>pH</t>
  </si>
  <si>
    <t>Na/Cl</t>
  </si>
  <si>
    <t>SO4/Cl</t>
  </si>
  <si>
    <t>x 10,000</t>
  </si>
  <si>
    <t>EB250A</t>
  </si>
  <si>
    <t>RN</t>
  </si>
  <si>
    <t>23-04W-19BAA</t>
  </si>
  <si>
    <t>EB250C</t>
  </si>
  <si>
    <t>EB251A</t>
  </si>
  <si>
    <t>22-06W-14DDD</t>
  </si>
  <si>
    <t>&lt;0.015</t>
  </si>
  <si>
    <t>EB251C</t>
  </si>
  <si>
    <t>EB252A</t>
  </si>
  <si>
    <t>22-06W-27AAA</t>
  </si>
  <si>
    <t>EB252C</t>
  </si>
  <si>
    <t>EB253C</t>
  </si>
  <si>
    <t>22-06W-27CD</t>
  </si>
  <si>
    <t>EB254C</t>
  </si>
  <si>
    <t>23-06W-05AAA</t>
  </si>
  <si>
    <t>EB255A</t>
  </si>
  <si>
    <t>23-06W-05ACC</t>
  </si>
  <si>
    <t>EB255C</t>
  </si>
  <si>
    <t>EB256A</t>
  </si>
  <si>
    <t>23-07W-12ADA</t>
  </si>
  <si>
    <t>EB256B</t>
  </si>
  <si>
    <t>&lt;0.02</t>
  </si>
  <si>
    <t>EB256C</t>
  </si>
  <si>
    <t>EB257A</t>
  </si>
  <si>
    <t>23-07W-23AAB</t>
  </si>
  <si>
    <t>EB257B</t>
  </si>
  <si>
    <t>EB257C</t>
  </si>
  <si>
    <t>EB258A</t>
  </si>
  <si>
    <t>23-07W-33AAA</t>
  </si>
  <si>
    <t>EB258B</t>
  </si>
  <si>
    <t>EB259A</t>
  </si>
  <si>
    <t>RC</t>
  </si>
  <si>
    <t>21-06W-33DDD</t>
  </si>
  <si>
    <t>EB259B</t>
  </si>
  <si>
    <t>EB260C</t>
  </si>
  <si>
    <t>22-06W-18AAA</t>
  </si>
  <si>
    <t>EB261A</t>
  </si>
  <si>
    <t>22-07W-26AAA</t>
  </si>
  <si>
    <t>EB261C</t>
  </si>
  <si>
    <t>22-07W-23DDD</t>
  </si>
  <si>
    <t>EB262C</t>
  </si>
  <si>
    <t>21-06W-19AAA</t>
  </si>
  <si>
    <t>EB263C</t>
  </si>
  <si>
    <t>21-07W-35AAA</t>
  </si>
  <si>
    <t>EB264A</t>
  </si>
  <si>
    <t>22-07W-03AAA</t>
  </si>
  <si>
    <t>EB264C</t>
  </si>
  <si>
    <t>EB265C</t>
  </si>
  <si>
    <t>22-07W-04DDD</t>
  </si>
  <si>
    <t>EB266A</t>
  </si>
  <si>
    <t>22-07W-08DCD</t>
  </si>
  <si>
    <t>EB266B</t>
  </si>
  <si>
    <t>EB267A</t>
  </si>
  <si>
    <t>22-07W-17CCC</t>
  </si>
  <si>
    <t>EB267B</t>
  </si>
  <si>
    <t>EB267C</t>
  </si>
  <si>
    <t>EB268A</t>
  </si>
  <si>
    <t>22-07W-30BCC</t>
  </si>
  <si>
    <t>EB268B</t>
  </si>
  <si>
    <t>EB268C</t>
  </si>
  <si>
    <t>EB269A</t>
  </si>
  <si>
    <t>22-07W-31CCC</t>
  </si>
  <si>
    <t>EB269B</t>
  </si>
  <si>
    <t>EB269C</t>
  </si>
  <si>
    <t>EB270AA</t>
  </si>
  <si>
    <t>23-07W-18BBB</t>
  </si>
  <si>
    <t>EB270A</t>
  </si>
  <si>
    <t>EB270B</t>
  </si>
  <si>
    <t>EB270C</t>
  </si>
  <si>
    <t>EB400C</t>
  </si>
  <si>
    <t>23-07W-02CCCC</t>
  </si>
  <si>
    <t>EB401C</t>
  </si>
  <si>
    <t>23-07W-20AAAA</t>
  </si>
  <si>
    <t>EB228A</t>
  </si>
  <si>
    <t>23-04W-30BBBB</t>
  </si>
  <si>
    <t>EB228B</t>
  </si>
  <si>
    <t>EB228C</t>
  </si>
  <si>
    <t>EB229A</t>
  </si>
  <si>
    <t>23-05W-25CCC</t>
  </si>
  <si>
    <t>EB229B</t>
  </si>
  <si>
    <t>EB229C</t>
  </si>
  <si>
    <t>EB230AA</t>
  </si>
  <si>
    <t>24-05W-2BBBB</t>
  </si>
  <si>
    <t>EB230A</t>
  </si>
  <si>
    <t>EB230B</t>
  </si>
  <si>
    <t>EB230C</t>
  </si>
  <si>
    <t>EB231A</t>
  </si>
  <si>
    <t>23-05W-34CCDA</t>
  </si>
  <si>
    <t>EB231B</t>
  </si>
  <si>
    <t>EB231C</t>
  </si>
  <si>
    <t>EB232A</t>
  </si>
  <si>
    <t>24-05W-9AAAD</t>
  </si>
  <si>
    <t>EB232B</t>
  </si>
  <si>
    <t>EB232C</t>
  </si>
  <si>
    <t>EB233A</t>
  </si>
  <si>
    <t>24-05W-17AAAA</t>
  </si>
  <si>
    <t>EB233B</t>
  </si>
  <si>
    <t>EB233C</t>
  </si>
  <si>
    <t>EB234A</t>
  </si>
  <si>
    <t>24-05W-17CCCC</t>
  </si>
  <si>
    <t>EB234C</t>
  </si>
  <si>
    <t>EB235A</t>
  </si>
  <si>
    <t>24-05W30BBBB</t>
  </si>
  <si>
    <t>EB235C</t>
  </si>
  <si>
    <t>EB239A</t>
  </si>
  <si>
    <t>23-05W-28AADA</t>
  </si>
  <si>
    <t>EB239C</t>
  </si>
  <si>
    <t>EB240AA</t>
  </si>
  <si>
    <t>24-05W-11AAAA</t>
  </si>
  <si>
    <t>EB240A</t>
  </si>
  <si>
    <t>EB240B</t>
  </si>
  <si>
    <t>EB240C</t>
  </si>
  <si>
    <t>EB248A</t>
  </si>
  <si>
    <t>24-06W-1AAAA</t>
  </si>
  <si>
    <t>EB248B</t>
  </si>
  <si>
    <t>EB248C</t>
  </si>
  <si>
    <t>Name</t>
  </si>
  <si>
    <t>Temp.,</t>
  </si>
  <si>
    <t>Pumping</t>
  </si>
  <si>
    <t>NO3</t>
  </si>
  <si>
    <t>KGS</t>
  </si>
  <si>
    <t>Project</t>
  </si>
  <si>
    <t>of</t>
  </si>
  <si>
    <t>begin,</t>
  </si>
  <si>
    <t>end,</t>
  </si>
  <si>
    <t>rate,</t>
  </si>
  <si>
    <t>Minutes</t>
  </si>
  <si>
    <t>lab no.</t>
  </si>
  <si>
    <t>number</t>
  </si>
  <si>
    <t>sampler</t>
  </si>
  <si>
    <t>deg.F</t>
  </si>
  <si>
    <t>uS/cm</t>
  </si>
  <si>
    <t>gpm</t>
  </si>
  <si>
    <t>pumped</t>
  </si>
  <si>
    <t>EBMI-086</t>
  </si>
  <si>
    <t>Boese</t>
  </si>
  <si>
    <t>EBMI-087</t>
  </si>
  <si>
    <t>EBMI-088</t>
  </si>
  <si>
    <t>EBMI-089</t>
  </si>
  <si>
    <t>EBMI-090</t>
  </si>
  <si>
    <t>EBMI-091</t>
  </si>
  <si>
    <t>EBMI-092</t>
  </si>
  <si>
    <t>&lt;0.1</t>
  </si>
  <si>
    <t>EBMI-093</t>
  </si>
  <si>
    <t>EBMI-094</t>
  </si>
  <si>
    <t>EBMI-095</t>
  </si>
  <si>
    <t>EBMI-096</t>
  </si>
  <si>
    <t>EBMI-097</t>
  </si>
  <si>
    <t>EBMI-098</t>
  </si>
  <si>
    <t>EBMI-099</t>
  </si>
  <si>
    <t>EBMI-100</t>
  </si>
  <si>
    <t>EBMI-101</t>
  </si>
  <si>
    <t>EBMI-102</t>
  </si>
  <si>
    <t>EBMI-103</t>
  </si>
  <si>
    <t>EBMI-104</t>
  </si>
  <si>
    <t>EBMI-105</t>
  </si>
  <si>
    <t>EBMI-106</t>
  </si>
  <si>
    <t>EBMI-107</t>
  </si>
  <si>
    <t>EBMI-108</t>
  </si>
  <si>
    <t>EBMI-109</t>
  </si>
  <si>
    <t>EBMI-110</t>
  </si>
  <si>
    <t>EBMI-111</t>
  </si>
  <si>
    <t>EBMI-112</t>
  </si>
  <si>
    <t>EBMI-113</t>
  </si>
  <si>
    <t>EBMI-114</t>
  </si>
  <si>
    <t>EBMI-115</t>
  </si>
  <si>
    <t>EBMI-116</t>
  </si>
  <si>
    <t>EBMI-117</t>
  </si>
  <si>
    <t>EBMI-118</t>
  </si>
  <si>
    <t>EBMI-119</t>
  </si>
  <si>
    <t>EBMI-120</t>
  </si>
  <si>
    <t>ARK3</t>
  </si>
  <si>
    <t>EBMI-121</t>
  </si>
  <si>
    <t>COW2</t>
  </si>
  <si>
    <t>EBMI-122</t>
  </si>
  <si>
    <t>SALT1</t>
  </si>
  <si>
    <t>EBMI-123</t>
  </si>
  <si>
    <t>EBMI-124</t>
  </si>
  <si>
    <t>EBMI-125</t>
  </si>
  <si>
    <t>EBMI-126</t>
  </si>
  <si>
    <t>EBMI-127</t>
  </si>
  <si>
    <t>EBMI-128</t>
  </si>
  <si>
    <t>EBMI-129</t>
  </si>
  <si>
    <t>EBMI-130</t>
  </si>
  <si>
    <t>EBMI-131</t>
  </si>
  <si>
    <t>EBMI-132</t>
  </si>
  <si>
    <t>EBMI-133</t>
  </si>
  <si>
    <t>EBMI-134</t>
  </si>
  <si>
    <t>EBMI-135</t>
  </si>
  <si>
    <t>EBMI-136</t>
  </si>
  <si>
    <t>EBMI-137</t>
  </si>
  <si>
    <t>EBMI-138</t>
  </si>
  <si>
    <t>EBMI-139</t>
  </si>
  <si>
    <t>EBMI-140</t>
  </si>
  <si>
    <t>EBMI-141</t>
  </si>
  <si>
    <t>EBMI-142</t>
  </si>
  <si>
    <t>EBMI-143</t>
  </si>
  <si>
    <t>EBMI-144</t>
  </si>
  <si>
    <t>EBMI-145</t>
  </si>
  <si>
    <t>EBMI-146</t>
  </si>
  <si>
    <t>EBMI-147</t>
  </si>
  <si>
    <t>EBMI-148</t>
  </si>
  <si>
    <t>EBMI-149</t>
  </si>
  <si>
    <t>EBMI-150</t>
  </si>
  <si>
    <t>EBMI-151</t>
  </si>
  <si>
    <t>EBMI-152</t>
  </si>
  <si>
    <t>EBMI-153</t>
  </si>
  <si>
    <t>EBMI-154</t>
  </si>
  <si>
    <t>EBMI-155</t>
  </si>
  <si>
    <t>EBMI-156</t>
  </si>
  <si>
    <t>EBMI-157</t>
  </si>
  <si>
    <t>EBMI-158</t>
  </si>
  <si>
    <t>EBMI-159</t>
  </si>
  <si>
    <t>EBMI-160</t>
  </si>
  <si>
    <t>EBMI-161</t>
  </si>
  <si>
    <t>EBMI-162</t>
  </si>
  <si>
    <t>EBMI-163</t>
  </si>
  <si>
    <t>EBMI-164</t>
  </si>
  <si>
    <t>EBMI-165</t>
  </si>
  <si>
    <t>ARK1</t>
  </si>
  <si>
    <t>EBMI-166</t>
  </si>
  <si>
    <t>ARK2</t>
  </si>
  <si>
    <t>EBMI-167</t>
  </si>
  <si>
    <t>COW1</t>
  </si>
  <si>
    <t>EBMI-168</t>
  </si>
  <si>
    <t>UV?</t>
  </si>
  <si>
    <t>IO3-I</t>
  </si>
  <si>
    <t>ppb</t>
  </si>
  <si>
    <t>ARK 1</t>
  </si>
  <si>
    <t>EMBI-229</t>
  </si>
  <si>
    <t>BOESE</t>
  </si>
  <si>
    <t>ARK 2</t>
  </si>
  <si>
    <t>EMBI-230</t>
  </si>
  <si>
    <t>ARK 3</t>
  </si>
  <si>
    <t>EMBI-210</t>
  </si>
  <si>
    <t>EMBI-251</t>
  </si>
  <si>
    <t>COW 2</t>
  </si>
  <si>
    <t>EMBI-211</t>
  </si>
  <si>
    <t>SALT 1</t>
  </si>
  <si>
    <t>EMBI-212</t>
  </si>
  <si>
    <t>EMBI-189</t>
  </si>
  <si>
    <t>EMBI-190</t>
  </si>
  <si>
    <t>EMBI-191</t>
  </si>
  <si>
    <t>EMBI-169</t>
  </si>
  <si>
    <t>EMBI-170</t>
  </si>
  <si>
    <t>EMBI-171</t>
  </si>
  <si>
    <t>EMBI-172</t>
  </si>
  <si>
    <t>EMBI-173</t>
  </si>
  <si>
    <t>EMBI-174</t>
  </si>
  <si>
    <t>EMBI-175</t>
  </si>
  <si>
    <t>EMBI-192</t>
  </si>
  <si>
    <t>EMBI-193</t>
  </si>
  <si>
    <t>EMBI-194</t>
  </si>
  <si>
    <t>EMBI-195</t>
  </si>
  <si>
    <t>EMBI-196</t>
  </si>
  <si>
    <t>EMBI-197</t>
  </si>
  <si>
    <t>EMBI-198</t>
  </si>
  <si>
    <t>EMBI-199</t>
  </si>
  <si>
    <t>EMBI-200</t>
  </si>
  <si>
    <t>EMBI-201</t>
  </si>
  <si>
    <t>EMBI-202</t>
  </si>
  <si>
    <t>EMBI-176</t>
  </si>
  <si>
    <t>EMBI-177</t>
  </si>
  <si>
    <t>EMBI-178</t>
  </si>
  <si>
    <t>EMBI-179</t>
  </si>
  <si>
    <t>EMBI-180</t>
  </si>
  <si>
    <t>EMBI-181</t>
  </si>
  <si>
    <t>EMBI-182</t>
  </si>
  <si>
    <t>EMBI-183</t>
  </si>
  <si>
    <t>EMBI-184</t>
  </si>
  <si>
    <t>EMBI-185</t>
  </si>
  <si>
    <t>EMBI-186</t>
  </si>
  <si>
    <t>EMBI-187</t>
  </si>
  <si>
    <t>EMBI-188</t>
  </si>
  <si>
    <t>EMBI-231</t>
  </si>
  <si>
    <t>EMBI-232</t>
  </si>
  <si>
    <t>EMBI-233</t>
  </si>
  <si>
    <t>EMBI-234</t>
  </si>
  <si>
    <t>EMBI-235</t>
  </si>
  <si>
    <t>EMBI-236</t>
  </si>
  <si>
    <t>EMBI-237</t>
  </si>
  <si>
    <t>EMBI-238</t>
  </si>
  <si>
    <t>EMBI-213</t>
  </si>
  <si>
    <t>EMBI-214</t>
  </si>
  <si>
    <t>EMBI-215</t>
  </si>
  <si>
    <t>EMBI-216</t>
  </si>
  <si>
    <t>EMBI-217</t>
  </si>
  <si>
    <t>EMBI-218</t>
  </si>
  <si>
    <t>EMBI-219</t>
  </si>
  <si>
    <t>EMBI-220</t>
  </si>
  <si>
    <t>EMBI-239</t>
  </si>
  <si>
    <t>EMBI-240</t>
  </si>
  <si>
    <t>EMBI-241</t>
  </si>
  <si>
    <t>EMBI-242</t>
  </si>
  <si>
    <t>EMBI-243</t>
  </si>
  <si>
    <t>EMBI-244</t>
  </si>
  <si>
    <t>EMBI-245</t>
  </si>
  <si>
    <t>EMBI-246</t>
  </si>
  <si>
    <t>EMBI-247</t>
  </si>
  <si>
    <t>EMBI-248</t>
  </si>
  <si>
    <t>EMBI-221</t>
  </si>
  <si>
    <t>EMBI-222</t>
  </si>
  <si>
    <t>EMBI-223</t>
  </si>
  <si>
    <t>EMBI-224</t>
  </si>
  <si>
    <t>EMBI-225</t>
  </si>
  <si>
    <t>EMBI-226</t>
  </si>
  <si>
    <t>EMBI-227</t>
  </si>
  <si>
    <t>EMBI-228</t>
  </si>
  <si>
    <t>EMBI-203</t>
  </si>
  <si>
    <t>EMBI-204</t>
  </si>
  <si>
    <t>EMBI-205</t>
  </si>
  <si>
    <t>EMBI-206</t>
  </si>
  <si>
    <t>EMBI-207</t>
  </si>
  <si>
    <t>EMBI-208</t>
  </si>
  <si>
    <t>EMBI-209</t>
  </si>
  <si>
    <t>EMBI-249</t>
  </si>
  <si>
    <t>EMBI-250</t>
  </si>
  <si>
    <t>&lt;83</t>
  </si>
  <si>
    <t>&lt;125</t>
  </si>
  <si>
    <t>&lt;54</t>
  </si>
  <si>
    <t>EBMI-348</t>
  </si>
  <si>
    <t>EBMI-349</t>
  </si>
  <si>
    <t>EBMI-267</t>
  </si>
  <si>
    <t>COW 1</t>
  </si>
  <si>
    <t>EBMI-350</t>
  </si>
  <si>
    <t>EBMI-268</t>
  </si>
  <si>
    <t>EBMI-307</t>
  </si>
  <si>
    <t>Discharge Channel</t>
  </si>
  <si>
    <t>Discharge channel</t>
  </si>
  <si>
    <t>EBMI-288</t>
  </si>
  <si>
    <t>EB-228A</t>
  </si>
  <si>
    <t>EBMI-289</t>
  </si>
  <si>
    <t>EB-228B</t>
  </si>
  <si>
    <t>EBMI-290</t>
  </si>
  <si>
    <t>EB-228C</t>
  </si>
  <si>
    <t>EBMI-291</t>
  </si>
  <si>
    <t>EB-229A</t>
  </si>
  <si>
    <t>EBMI-292</t>
  </si>
  <si>
    <t>EB-229B</t>
  </si>
  <si>
    <t>EBMI-293</t>
  </si>
  <si>
    <t>EB-229C</t>
  </si>
  <si>
    <t>EBMI-294</t>
  </si>
  <si>
    <t>EB-230AA</t>
  </si>
  <si>
    <t>EBMI-269</t>
  </si>
  <si>
    <t>EB-230A</t>
  </si>
  <si>
    <t>EBMI-270</t>
  </si>
  <si>
    <t>EB-230B</t>
  </si>
  <si>
    <t>EBMI-271</t>
  </si>
  <si>
    <t>EB-230C</t>
  </si>
  <si>
    <t>EBMI-272</t>
  </si>
  <si>
    <t>EB-231A</t>
  </si>
  <si>
    <t>EBMI-273</t>
  </si>
  <si>
    <t>EB-231B</t>
  </si>
  <si>
    <t>EBMI-274</t>
  </si>
  <si>
    <t>EB-231C</t>
  </si>
  <si>
    <t>EBMI-275</t>
  </si>
  <si>
    <t>EB-232A</t>
  </si>
  <si>
    <t>EBMI-276</t>
  </si>
  <si>
    <t>EB-232B</t>
  </si>
  <si>
    <t>EBMI-277</t>
  </si>
  <si>
    <t>EB-232C</t>
  </si>
  <si>
    <t>EBMI-278</t>
  </si>
  <si>
    <t>EB-233A</t>
  </si>
  <si>
    <t>EBMI-279</t>
  </si>
  <si>
    <t>EB-233B</t>
  </si>
  <si>
    <t>EBMI-280</t>
  </si>
  <si>
    <t>EB-233C</t>
  </si>
  <si>
    <t>EBMI-281</t>
  </si>
  <si>
    <t>EB-234A</t>
  </si>
  <si>
    <t>EBMI-282</t>
  </si>
  <si>
    <t>EB-234C</t>
  </si>
  <si>
    <t>EBMI-283</t>
  </si>
  <si>
    <t>EB-235A</t>
  </si>
  <si>
    <t>EBMI-284</t>
  </si>
  <si>
    <t>EB-235C</t>
  </si>
  <si>
    <t>EBMI-285</t>
  </si>
  <si>
    <t>EB-239A</t>
  </si>
  <si>
    <t>EBMI-295</t>
  </si>
  <si>
    <t>EB-239C</t>
  </si>
  <si>
    <t>EBMI-296</t>
  </si>
  <si>
    <t>EB-240AA</t>
  </si>
  <si>
    <t>EBMI-297</t>
  </si>
  <si>
    <t>EB-240A</t>
  </si>
  <si>
    <t>EBMI-298</t>
  </si>
  <si>
    <t>EB-240B</t>
  </si>
  <si>
    <t>EBMI-299</t>
  </si>
  <si>
    <t>EB-240C</t>
  </si>
  <si>
    <t>EBMI-300</t>
  </si>
  <si>
    <t>EB-248A</t>
  </si>
  <si>
    <t>EBMI-301</t>
  </si>
  <si>
    <t>EB-248B</t>
  </si>
  <si>
    <t>EBMI-302</t>
  </si>
  <si>
    <t>EB-248C</t>
  </si>
  <si>
    <t>EBMI-303</t>
  </si>
  <si>
    <t>EB-250A</t>
  </si>
  <si>
    <t>EBMI-286</t>
  </si>
  <si>
    <t>EB-250C</t>
  </si>
  <si>
    <t>EBMI-287</t>
  </si>
  <si>
    <t>EB-251A</t>
  </si>
  <si>
    <t>EBMI-328</t>
  </si>
  <si>
    <t>EB-251C</t>
  </si>
  <si>
    <t>EBMI-329</t>
  </si>
  <si>
    <t>EB-252A</t>
  </si>
  <si>
    <t>EBMI-330</t>
  </si>
  <si>
    <t>EB-252C</t>
  </si>
  <si>
    <t>EBMI-331</t>
  </si>
  <si>
    <t>EB-253C</t>
  </si>
  <si>
    <t>EBMI-332</t>
  </si>
  <si>
    <t>EB-254C</t>
  </si>
  <si>
    <t>EBMI-333</t>
  </si>
  <si>
    <t>EB-255A</t>
  </si>
  <si>
    <t>EBMI-334</t>
  </si>
  <si>
    <t>EB-255C</t>
  </si>
  <si>
    <t>EBMI-335</t>
  </si>
  <si>
    <t>&lt;250</t>
  </si>
  <si>
    <t>EB-256A</t>
  </si>
  <si>
    <t>EBMI-304</t>
  </si>
  <si>
    <t>EB-256B</t>
  </si>
  <si>
    <t>EBMI-305</t>
  </si>
  <si>
    <t>EB-256C</t>
  </si>
  <si>
    <t>EBMI-306</t>
  </si>
  <si>
    <t>EB-257A</t>
  </si>
  <si>
    <t>EBMI-308</t>
  </si>
  <si>
    <t>EB-257B</t>
  </si>
  <si>
    <t>EBMI-309</t>
  </si>
  <si>
    <t>EB-257C</t>
  </si>
  <si>
    <t>EBMI-310</t>
  </si>
  <si>
    <t>EB-258A</t>
  </si>
  <si>
    <t>EBMI-311</t>
  </si>
  <si>
    <t>EB-258B</t>
  </si>
  <si>
    <t>EBMI-312</t>
  </si>
  <si>
    <t>EB-259A</t>
  </si>
  <si>
    <t>EBMI-336</t>
  </si>
  <si>
    <t>EB-259B</t>
  </si>
  <si>
    <t>EBMI-337</t>
  </si>
  <si>
    <t>EB-260C</t>
  </si>
  <si>
    <t>EBMI-338</t>
  </si>
  <si>
    <t>EB-261A</t>
  </si>
  <si>
    <t>EBMI-339</t>
  </si>
  <si>
    <t>EB-261B</t>
  </si>
  <si>
    <t>EBMI-340</t>
  </si>
  <si>
    <t>EB-262C</t>
  </si>
  <si>
    <t>EBMI-341</t>
  </si>
  <si>
    <t>EB-263C</t>
  </si>
  <si>
    <t>EBMI-342</t>
  </si>
  <si>
    <t>EB-264A</t>
  </si>
  <si>
    <t>EBMI-343</t>
  </si>
  <si>
    <t>EB-264C</t>
  </si>
  <si>
    <t>EBMI-344</t>
  </si>
  <si>
    <t>EB-265C</t>
  </si>
  <si>
    <t>EBMI-345</t>
  </si>
  <si>
    <t>EB-266A</t>
  </si>
  <si>
    <t>EBMI-346</t>
  </si>
  <si>
    <t>EB-266B</t>
  </si>
  <si>
    <t>EBMI-347</t>
  </si>
  <si>
    <t>EB-267A</t>
  </si>
  <si>
    <t>EBMI-313</t>
  </si>
  <si>
    <t>EB-267B</t>
  </si>
  <si>
    <t>EBMI-314</t>
  </si>
  <si>
    <t>EB-267C</t>
  </si>
  <si>
    <t>EBMI-315</t>
  </si>
  <si>
    <t>EB-268A</t>
  </si>
  <si>
    <t>EBMI-316</t>
  </si>
  <si>
    <t>EB-268B</t>
  </si>
  <si>
    <t>EBMI-317</t>
  </si>
  <si>
    <t>EB-268C</t>
  </si>
  <si>
    <t>EBMI-318</t>
  </si>
  <si>
    <t>EB-269A</t>
  </si>
  <si>
    <t>EBMI-319</t>
  </si>
  <si>
    <t>EB-269B</t>
  </si>
  <si>
    <t>EBMI-320</t>
  </si>
  <si>
    <t>EB-269C</t>
  </si>
  <si>
    <t>EBMI-321</t>
  </si>
  <si>
    <t>EB-270AA</t>
  </si>
  <si>
    <t>EBMI-322</t>
  </si>
  <si>
    <t>&lt;429</t>
  </si>
  <si>
    <t>EB-270A</t>
  </si>
  <si>
    <t>EBMI-323</t>
  </si>
  <si>
    <t>EB-270B</t>
  </si>
  <si>
    <t>EBMI-324</t>
  </si>
  <si>
    <t>EB-270C</t>
  </si>
  <si>
    <t>EBMI-325</t>
  </si>
  <si>
    <t>EB-400C</t>
  </si>
  <si>
    <t>EBMI-326</t>
  </si>
  <si>
    <t>EB-401C</t>
  </si>
  <si>
    <t>EBMI-327</t>
  </si>
  <si>
    <t>CO3</t>
  </si>
  <si>
    <t>UV</t>
  </si>
  <si>
    <t>uncor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</si>
</sst>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mm/dd/yy"/>
    <numFmt numFmtId="168" formatCode="000"/>
    <numFmt numFmtId="169" formatCode="####"/>
    <numFmt numFmtId="170" formatCode="0.#"/>
    <numFmt numFmtId="171" formatCode=".0"/>
  </numFmts>
  <fonts count="9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Helv"/>
      <family val="0"/>
    </font>
    <font>
      <sz val="8"/>
      <name val="Helv"/>
      <family val="0"/>
    </font>
    <font>
      <sz val="10"/>
      <color indexed="8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7" fontId="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66" fontId="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6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3"/>
  <sheetViews>
    <sheetView workbookViewId="0" topLeftCell="B1">
      <pane ySplit="945" topLeftCell="BM1" activePane="bottomLeft" state="split"/>
      <selection pane="topLeft" activeCell="A1" sqref="A1:AM16384"/>
      <selection pane="bottomLeft" activeCell="U4" sqref="U4"/>
    </sheetView>
  </sheetViews>
  <sheetFormatPr defaultColWidth="9.33203125" defaultRowHeight="11.25"/>
  <cols>
    <col min="1" max="1" width="9.66015625" style="10" customWidth="1"/>
    <col min="2" max="2" width="4.16015625" style="10" customWidth="1"/>
    <col min="3" max="3" width="17.33203125" style="10" customWidth="1"/>
    <col min="4" max="4" width="10.33203125" style="11" bestFit="1" customWidth="1"/>
    <col min="5" max="5" width="8.33203125" style="10" customWidth="1"/>
    <col min="6" max="6" width="7" style="10" customWidth="1"/>
    <col min="7" max="7" width="7" style="12" customWidth="1"/>
    <col min="8" max="8" width="5.83203125" style="13" customWidth="1"/>
    <col min="9" max="9" width="5.83203125" style="14" customWidth="1"/>
    <col min="10" max="12" width="5.83203125" style="10" customWidth="1"/>
    <col min="13" max="13" width="5.83203125" style="13" customWidth="1"/>
    <col min="14" max="14" width="7" style="13" customWidth="1"/>
    <col min="15" max="15" width="6.5" style="10" customWidth="1"/>
    <col min="16" max="17" width="5.83203125" style="10" customWidth="1"/>
    <col min="18" max="19" width="5.83203125" style="13" customWidth="1"/>
    <col min="20" max="20" width="7.16015625" style="15" customWidth="1"/>
    <col min="21" max="21" width="6.33203125" style="16" customWidth="1"/>
    <col min="22" max="23" width="7.5" style="17" customWidth="1"/>
    <col min="24" max="24" width="7.5" style="18" customWidth="1"/>
    <col min="25" max="25" width="6.33203125" style="16" customWidth="1"/>
    <col min="26" max="26" width="7.5" style="16" customWidth="1"/>
    <col min="27" max="27" width="9.16015625" style="13" customWidth="1"/>
    <col min="28" max="28" width="7" style="16" customWidth="1"/>
    <col min="29" max="29" width="9.66015625" style="10" customWidth="1"/>
    <col min="30" max="16384" width="9.33203125" style="2" customWidth="1"/>
  </cols>
  <sheetData>
    <row r="1" spans="1:38" s="1" customFormat="1" ht="12">
      <c r="A1" s="3"/>
      <c r="B1" s="3"/>
      <c r="C1" s="3"/>
      <c r="D1" s="4" t="s">
        <v>1</v>
      </c>
      <c r="E1" s="3" t="s">
        <v>1</v>
      </c>
      <c r="F1" s="3" t="s">
        <v>2</v>
      </c>
      <c r="G1" s="5" t="s">
        <v>3</v>
      </c>
      <c r="H1" s="6" t="s">
        <v>2</v>
      </c>
      <c r="I1" s="7" t="s">
        <v>4</v>
      </c>
      <c r="J1" s="3" t="s">
        <v>5</v>
      </c>
      <c r="K1" s="3" t="s">
        <v>6</v>
      </c>
      <c r="L1" s="3" t="s">
        <v>7</v>
      </c>
      <c r="M1" s="6" t="s">
        <v>8</v>
      </c>
      <c r="N1" s="6" t="s">
        <v>9</v>
      </c>
      <c r="O1" s="3" t="s">
        <v>10</v>
      </c>
      <c r="P1" s="3" t="s">
        <v>11</v>
      </c>
      <c r="Q1" s="3" t="s">
        <v>12</v>
      </c>
      <c r="R1" s="6" t="s">
        <v>13</v>
      </c>
      <c r="S1" s="19" t="s">
        <v>150</v>
      </c>
      <c r="T1" s="6" t="s">
        <v>14</v>
      </c>
      <c r="U1" s="8" t="s">
        <v>15</v>
      </c>
      <c r="V1" s="9" t="s">
        <v>16</v>
      </c>
      <c r="W1" s="24" t="s">
        <v>257</v>
      </c>
      <c r="X1" s="8" t="s">
        <v>17</v>
      </c>
      <c r="Y1" s="8"/>
      <c r="Z1" s="8"/>
      <c r="AA1" s="6" t="s">
        <v>18</v>
      </c>
      <c r="AB1" s="8" t="s">
        <v>19</v>
      </c>
      <c r="AC1" s="3" t="s">
        <v>0</v>
      </c>
      <c r="AD1" s="19"/>
      <c r="AE1" s="19"/>
      <c r="AF1" s="19" t="s">
        <v>147</v>
      </c>
      <c r="AG1" s="19" t="s">
        <v>148</v>
      </c>
      <c r="AH1" s="19" t="s">
        <v>148</v>
      </c>
      <c r="AI1" s="19" t="s">
        <v>25</v>
      </c>
      <c r="AJ1" s="19" t="s">
        <v>25</v>
      </c>
      <c r="AK1" s="19" t="s">
        <v>149</v>
      </c>
      <c r="AL1" s="19"/>
    </row>
    <row r="2" spans="1:39" s="1" customFormat="1" ht="12">
      <c r="A2" s="3" t="s">
        <v>20</v>
      </c>
      <c r="B2" s="3" t="s">
        <v>21</v>
      </c>
      <c r="C2" s="3" t="s">
        <v>22</v>
      </c>
      <c r="D2" s="4" t="s">
        <v>23</v>
      </c>
      <c r="E2" s="3" t="s">
        <v>24</v>
      </c>
      <c r="F2" s="3" t="s">
        <v>25</v>
      </c>
      <c r="G2" s="5" t="s">
        <v>26</v>
      </c>
      <c r="H2" s="6" t="s">
        <v>27</v>
      </c>
      <c r="I2" s="7" t="s">
        <v>26</v>
      </c>
      <c r="J2" s="3" t="s">
        <v>26</v>
      </c>
      <c r="K2" s="3" t="s">
        <v>26</v>
      </c>
      <c r="L2" s="3" t="s">
        <v>26</v>
      </c>
      <c r="M2" s="6" t="s">
        <v>26</v>
      </c>
      <c r="N2" s="6" t="s">
        <v>26</v>
      </c>
      <c r="O2" s="3" t="s">
        <v>26</v>
      </c>
      <c r="P2" s="3" t="s">
        <v>26</v>
      </c>
      <c r="Q2" s="3" t="s">
        <v>26</v>
      </c>
      <c r="R2" s="6" t="s">
        <v>26</v>
      </c>
      <c r="S2" s="19" t="s">
        <v>26</v>
      </c>
      <c r="T2" s="6" t="s">
        <v>26</v>
      </c>
      <c r="U2" s="8" t="s">
        <v>26</v>
      </c>
      <c r="V2" s="9" t="s">
        <v>26</v>
      </c>
      <c r="W2" s="24" t="s">
        <v>258</v>
      </c>
      <c r="X2" s="8" t="s">
        <v>26</v>
      </c>
      <c r="Y2" s="8" t="s">
        <v>28</v>
      </c>
      <c r="Z2" s="8" t="s">
        <v>29</v>
      </c>
      <c r="AA2" s="6" t="s">
        <v>30</v>
      </c>
      <c r="AB2" s="8" t="s">
        <v>25</v>
      </c>
      <c r="AC2" s="3" t="s">
        <v>20</v>
      </c>
      <c r="AD2" s="19" t="s">
        <v>151</v>
      </c>
      <c r="AE2" s="19" t="s">
        <v>152</v>
      </c>
      <c r="AF2" s="19" t="s">
        <v>153</v>
      </c>
      <c r="AG2" s="19" t="s">
        <v>154</v>
      </c>
      <c r="AH2" s="19" t="s">
        <v>155</v>
      </c>
      <c r="AI2" s="19" t="s">
        <v>154</v>
      </c>
      <c r="AJ2" s="19" t="s">
        <v>155</v>
      </c>
      <c r="AK2" s="19" t="s">
        <v>156</v>
      </c>
      <c r="AL2" s="19" t="s">
        <v>157</v>
      </c>
      <c r="AM2" s="6" t="s">
        <v>517</v>
      </c>
    </row>
    <row r="3" spans="1:39" s="1" customFormat="1" ht="12">
      <c r="A3" s="3"/>
      <c r="B3" s="3"/>
      <c r="C3" s="3"/>
      <c r="D3" s="4"/>
      <c r="E3" s="3"/>
      <c r="F3" s="3"/>
      <c r="G3" s="5"/>
      <c r="H3" s="6"/>
      <c r="I3" s="7"/>
      <c r="J3" s="3"/>
      <c r="K3" s="3"/>
      <c r="L3" s="3"/>
      <c r="M3" s="6"/>
      <c r="N3" s="6"/>
      <c r="O3" s="3"/>
      <c r="P3" s="3"/>
      <c r="Q3" s="3"/>
      <c r="R3" s="6"/>
      <c r="S3" s="6" t="s">
        <v>518</v>
      </c>
      <c r="T3" s="6"/>
      <c r="U3" s="8" t="s">
        <v>519</v>
      </c>
      <c r="V3" s="9"/>
      <c r="W3" s="9"/>
      <c r="X3" s="8"/>
      <c r="Y3" s="8"/>
      <c r="Z3" s="8"/>
      <c r="AA3" s="6"/>
      <c r="AB3" s="8"/>
      <c r="AC3" s="3"/>
      <c r="AD3" s="19" t="s">
        <v>158</v>
      </c>
      <c r="AE3" s="19" t="s">
        <v>159</v>
      </c>
      <c r="AF3" s="19" t="s">
        <v>160</v>
      </c>
      <c r="AG3" s="19" t="s">
        <v>161</v>
      </c>
      <c r="AH3" s="19" t="s">
        <v>161</v>
      </c>
      <c r="AI3" s="19" t="s">
        <v>162</v>
      </c>
      <c r="AJ3" s="19" t="s">
        <v>162</v>
      </c>
      <c r="AK3" s="19" t="s">
        <v>163</v>
      </c>
      <c r="AL3" s="19" t="s">
        <v>164</v>
      </c>
      <c r="AM3" s="6" t="s">
        <v>26</v>
      </c>
    </row>
    <row r="4" spans="1:29" ht="12">
      <c r="A4" s="10" t="s">
        <v>31</v>
      </c>
      <c r="B4" s="10" t="s">
        <v>32</v>
      </c>
      <c r="C4" s="10" t="s">
        <v>33</v>
      </c>
      <c r="D4" s="11">
        <v>35507</v>
      </c>
      <c r="E4" s="10">
        <v>1256</v>
      </c>
      <c r="F4" s="10">
        <v>362</v>
      </c>
      <c r="G4" s="12">
        <v>236.30953999999997</v>
      </c>
      <c r="H4" s="13">
        <v>7.1</v>
      </c>
      <c r="I4" s="14">
        <v>29.9</v>
      </c>
      <c r="J4" s="10">
        <v>32.9</v>
      </c>
      <c r="K4" s="10">
        <v>8.18</v>
      </c>
      <c r="L4" s="10">
        <v>25.4</v>
      </c>
      <c r="M4" s="13">
        <v>1.56</v>
      </c>
      <c r="N4" s="13">
        <v>0.249</v>
      </c>
      <c r="O4" s="10">
        <v>108</v>
      </c>
      <c r="P4" s="10">
        <v>40.9</v>
      </c>
      <c r="Q4" s="10">
        <v>24.2</v>
      </c>
      <c r="R4" s="13">
        <v>0.23</v>
      </c>
      <c r="T4" s="15">
        <v>4.42737745651683</v>
      </c>
      <c r="U4" s="16">
        <v>0.05504</v>
      </c>
      <c r="V4" s="17">
        <v>0.0044</v>
      </c>
      <c r="X4" s="18">
        <v>0.0275</v>
      </c>
      <c r="Y4" s="16">
        <v>1.0495867768595042</v>
      </c>
      <c r="Z4" s="16">
        <v>1.6900826446280992</v>
      </c>
      <c r="AA4" s="13">
        <v>22.74380165289256</v>
      </c>
      <c r="AB4" s="16">
        <v>0.6527887845303867</v>
      </c>
      <c r="AC4" s="10" t="s">
        <v>31</v>
      </c>
    </row>
    <row r="5" spans="1:29" ht="12">
      <c r="A5" s="10" t="s">
        <v>34</v>
      </c>
      <c r="B5" s="10" t="s">
        <v>32</v>
      </c>
      <c r="C5" s="10" t="s">
        <v>33</v>
      </c>
      <c r="D5" s="11">
        <v>35507</v>
      </c>
      <c r="E5" s="10">
        <v>1317</v>
      </c>
      <c r="F5" s="10">
        <v>448</v>
      </c>
      <c r="G5" s="12">
        <v>286.18217</v>
      </c>
      <c r="H5" s="13">
        <v>7.05</v>
      </c>
      <c r="I5" s="14">
        <v>30.1</v>
      </c>
      <c r="J5" s="14">
        <v>42</v>
      </c>
      <c r="K5" s="10">
        <v>10.3</v>
      </c>
      <c r="L5" s="10">
        <v>28.8</v>
      </c>
      <c r="M5" s="13">
        <v>1.71</v>
      </c>
      <c r="N5" s="13">
        <v>0.317</v>
      </c>
      <c r="O5" s="10">
        <v>113</v>
      </c>
      <c r="P5" s="10">
        <v>56.8</v>
      </c>
      <c r="Q5" s="10">
        <v>33.7</v>
      </c>
      <c r="R5" s="13">
        <v>0.19</v>
      </c>
      <c r="T5" s="15">
        <v>6.008583690987125</v>
      </c>
      <c r="U5" s="16">
        <v>0.07327</v>
      </c>
      <c r="V5" s="17">
        <v>0.0057</v>
      </c>
      <c r="X5" s="18">
        <v>0.0241</v>
      </c>
      <c r="Y5" s="16">
        <v>0.8545994065281899</v>
      </c>
      <c r="Z5" s="16">
        <v>1.6854599406528188</v>
      </c>
      <c r="AA5" s="13">
        <v>21.741839762611274</v>
      </c>
      <c r="AB5" s="16">
        <v>0.6387994866071428</v>
      </c>
      <c r="AC5" s="10" t="s">
        <v>34</v>
      </c>
    </row>
    <row r="6" spans="1:29" ht="12">
      <c r="A6" s="10" t="s">
        <v>35</v>
      </c>
      <c r="B6" s="10" t="s">
        <v>32</v>
      </c>
      <c r="C6" s="10" t="s">
        <v>36</v>
      </c>
      <c r="D6" s="11">
        <v>35507</v>
      </c>
      <c r="E6" s="10">
        <v>1420</v>
      </c>
      <c r="F6" s="10">
        <v>278</v>
      </c>
      <c r="G6" s="12">
        <v>196.49262000000002</v>
      </c>
      <c r="H6" s="13">
        <v>7.2</v>
      </c>
      <c r="I6" s="14">
        <v>36.2</v>
      </c>
      <c r="J6" s="10">
        <v>32.7</v>
      </c>
      <c r="K6" s="10">
        <v>4.73</v>
      </c>
      <c r="L6" s="10">
        <v>12.4</v>
      </c>
      <c r="M6" s="13">
        <v>1.73</v>
      </c>
      <c r="N6" s="13">
        <v>0.154</v>
      </c>
      <c r="O6" s="10">
        <v>73.4</v>
      </c>
      <c r="P6" s="10">
        <v>33.8</v>
      </c>
      <c r="Q6" s="10">
        <v>14.7</v>
      </c>
      <c r="R6" s="13">
        <v>0.17</v>
      </c>
      <c r="T6" s="15">
        <v>5.376101197199007</v>
      </c>
      <c r="U6" s="16">
        <v>0.01544</v>
      </c>
      <c r="V6" s="17">
        <v>0.0024</v>
      </c>
      <c r="X6" s="18" t="s">
        <v>37</v>
      </c>
      <c r="Y6" s="16">
        <v>0.8435374149659864</v>
      </c>
      <c r="Z6" s="16">
        <v>2.2993197278911564</v>
      </c>
      <c r="AA6" s="13">
        <v>10.503401360544219</v>
      </c>
      <c r="AB6" s="16">
        <v>0.7068079856115108</v>
      </c>
      <c r="AC6" s="10" t="s">
        <v>35</v>
      </c>
    </row>
    <row r="7" spans="1:29" ht="12">
      <c r="A7" s="10" t="s">
        <v>38</v>
      </c>
      <c r="B7" s="10" t="s">
        <v>32</v>
      </c>
      <c r="C7" s="10" t="s">
        <v>36</v>
      </c>
      <c r="D7" s="11">
        <v>35507</v>
      </c>
      <c r="E7" s="10">
        <v>1439</v>
      </c>
      <c r="F7" s="10">
        <v>255</v>
      </c>
      <c r="G7" s="12">
        <v>179.00816</v>
      </c>
      <c r="H7" s="13">
        <v>7.95</v>
      </c>
      <c r="I7" s="14">
        <v>33.6</v>
      </c>
      <c r="J7" s="10">
        <v>37.1</v>
      </c>
      <c r="K7" s="10">
        <v>4.31</v>
      </c>
      <c r="L7" s="10">
        <v>8.86</v>
      </c>
      <c r="M7" s="13">
        <v>1.24</v>
      </c>
      <c r="N7" s="13">
        <v>0.178</v>
      </c>
      <c r="O7" s="10">
        <v>123</v>
      </c>
      <c r="P7" s="10">
        <v>13.8</v>
      </c>
      <c r="Q7" s="10">
        <v>5.4</v>
      </c>
      <c r="R7" s="13">
        <v>0.13</v>
      </c>
      <c r="T7" s="15">
        <v>3.1398238084481593</v>
      </c>
      <c r="U7" s="16">
        <v>0.00746</v>
      </c>
      <c r="V7" s="17">
        <v>0.0036</v>
      </c>
      <c r="X7" s="18" t="s">
        <v>37</v>
      </c>
      <c r="Y7" s="16">
        <v>1.6407407407407406</v>
      </c>
      <c r="Z7" s="16">
        <v>2.5555555555555554</v>
      </c>
      <c r="AA7" s="13">
        <v>13.814814814814813</v>
      </c>
      <c r="AB7" s="16">
        <v>0.7019927843137255</v>
      </c>
      <c r="AC7" s="10" t="s">
        <v>38</v>
      </c>
    </row>
    <row r="8" spans="1:29" ht="12">
      <c r="A8" s="10" t="s">
        <v>39</v>
      </c>
      <c r="B8" s="10" t="s">
        <v>32</v>
      </c>
      <c r="C8" s="10" t="s">
        <v>40</v>
      </c>
      <c r="D8" s="11">
        <v>35514</v>
      </c>
      <c r="E8" s="10">
        <v>1333</v>
      </c>
      <c r="F8" s="10">
        <v>725</v>
      </c>
      <c r="G8" s="12">
        <v>443.49023</v>
      </c>
      <c r="H8" s="13">
        <v>7.8</v>
      </c>
      <c r="I8" s="14">
        <v>18.8</v>
      </c>
      <c r="J8" s="10">
        <v>66.4</v>
      </c>
      <c r="K8" s="10">
        <v>14.5</v>
      </c>
      <c r="L8" s="10">
        <v>66.6</v>
      </c>
      <c r="M8" s="13">
        <v>2.16</v>
      </c>
      <c r="N8" s="13">
        <v>0.638</v>
      </c>
      <c r="O8" s="10">
        <v>293</v>
      </c>
      <c r="P8" s="10">
        <v>90.2</v>
      </c>
      <c r="Q8" s="14">
        <v>34</v>
      </c>
      <c r="R8" s="13">
        <v>0.93</v>
      </c>
      <c r="T8" s="15">
        <v>1.12943302462164</v>
      </c>
      <c r="U8" s="16">
        <v>0.12693</v>
      </c>
      <c r="V8" s="17">
        <v>0.0043</v>
      </c>
      <c r="X8" s="18">
        <v>0.0629</v>
      </c>
      <c r="Y8" s="16">
        <v>1.9588235294117646</v>
      </c>
      <c r="Z8" s="16">
        <v>2.652941176470588</v>
      </c>
      <c r="AA8" s="13">
        <v>37.33235294117647</v>
      </c>
      <c r="AB8" s="16">
        <v>0.6117106620689655</v>
      </c>
      <c r="AC8" s="10" t="s">
        <v>39</v>
      </c>
    </row>
    <row r="9" spans="1:29" ht="12">
      <c r="A9" s="10" t="s">
        <v>41</v>
      </c>
      <c r="B9" s="10" t="s">
        <v>32</v>
      </c>
      <c r="C9" s="10" t="s">
        <v>40</v>
      </c>
      <c r="D9" s="11">
        <v>35507</v>
      </c>
      <c r="E9" s="10">
        <v>1523</v>
      </c>
      <c r="F9" s="10">
        <v>705</v>
      </c>
      <c r="G9" s="12">
        <v>428.86681999999996</v>
      </c>
      <c r="H9" s="13">
        <v>7.85</v>
      </c>
      <c r="I9" s="14">
        <v>18</v>
      </c>
      <c r="J9" s="10">
        <v>59.2</v>
      </c>
      <c r="K9" s="10">
        <v>13.2</v>
      </c>
      <c r="L9" s="10">
        <v>71.6</v>
      </c>
      <c r="M9" s="13">
        <v>2.35</v>
      </c>
      <c r="N9" s="13">
        <v>0.572</v>
      </c>
      <c r="O9" s="10">
        <v>284</v>
      </c>
      <c r="P9" s="14">
        <v>83</v>
      </c>
      <c r="Q9" s="14">
        <v>36</v>
      </c>
      <c r="R9" s="13">
        <v>0.93</v>
      </c>
      <c r="T9" s="15">
        <v>0.9487237406821777</v>
      </c>
      <c r="U9" s="16">
        <v>0.11772</v>
      </c>
      <c r="V9" s="17">
        <v>0.0062</v>
      </c>
      <c r="X9" s="18">
        <v>0.048100000000000004</v>
      </c>
      <c r="Y9" s="16">
        <v>1.9888888888888887</v>
      </c>
      <c r="Z9" s="16">
        <v>2.3055555555555554</v>
      </c>
      <c r="AA9" s="13">
        <v>32.7</v>
      </c>
      <c r="AB9" s="16">
        <v>0.6083217304964539</v>
      </c>
      <c r="AC9" s="10" t="s">
        <v>41</v>
      </c>
    </row>
    <row r="10" spans="1:29" ht="12">
      <c r="A10" s="10" t="s">
        <v>42</v>
      </c>
      <c r="B10" s="10" t="s">
        <v>32</v>
      </c>
      <c r="C10" s="10" t="s">
        <v>43</v>
      </c>
      <c r="D10" s="11">
        <v>35514</v>
      </c>
      <c r="E10" s="10">
        <v>1402</v>
      </c>
      <c r="F10" s="10">
        <v>1230</v>
      </c>
      <c r="G10" s="12">
        <v>718.8179700000001</v>
      </c>
      <c r="H10" s="13">
        <v>8.05</v>
      </c>
      <c r="I10" s="14">
        <v>18.6</v>
      </c>
      <c r="J10" s="10">
        <v>100</v>
      </c>
      <c r="K10" s="10">
        <v>18.6</v>
      </c>
      <c r="L10" s="10">
        <v>123</v>
      </c>
      <c r="M10" s="13">
        <v>3.48</v>
      </c>
      <c r="N10" s="13">
        <v>0.853</v>
      </c>
      <c r="O10" s="10">
        <v>267</v>
      </c>
      <c r="P10" s="10">
        <v>125</v>
      </c>
      <c r="Q10" s="10">
        <v>184</v>
      </c>
      <c r="R10" s="13">
        <v>0.69</v>
      </c>
      <c r="T10" s="15">
        <v>2.936525864016264</v>
      </c>
      <c r="U10" s="16">
        <v>0.23417</v>
      </c>
      <c r="V10" s="17">
        <v>0.011699999999999999</v>
      </c>
      <c r="X10" s="18">
        <v>0.06520000000000001</v>
      </c>
      <c r="Y10" s="16">
        <v>0.6684782608695652</v>
      </c>
      <c r="Z10" s="16">
        <v>0.6793478260869565</v>
      </c>
      <c r="AA10" s="13">
        <v>12.726630434782608</v>
      </c>
      <c r="AB10" s="16">
        <v>0.5844048536585367</v>
      </c>
      <c r="AC10" s="10" t="s">
        <v>42</v>
      </c>
    </row>
    <row r="11" spans="1:29" ht="12">
      <c r="A11" s="10" t="s">
        <v>44</v>
      </c>
      <c r="B11" s="10" t="s">
        <v>32</v>
      </c>
      <c r="C11" s="10" t="s">
        <v>45</v>
      </c>
      <c r="D11" s="11">
        <v>35513</v>
      </c>
      <c r="E11" s="10">
        <v>1117</v>
      </c>
      <c r="F11" s="10">
        <v>1670</v>
      </c>
      <c r="G11" s="12">
        <v>1051.48577</v>
      </c>
      <c r="H11" s="13">
        <v>8</v>
      </c>
      <c r="I11" s="14">
        <v>17.1</v>
      </c>
      <c r="J11" s="10">
        <v>119</v>
      </c>
      <c r="K11" s="10">
        <v>22.6</v>
      </c>
      <c r="L11" s="10">
        <v>214</v>
      </c>
      <c r="M11" s="13">
        <v>3.98</v>
      </c>
      <c r="N11" s="13">
        <v>0.9</v>
      </c>
      <c r="O11" s="10">
        <v>310</v>
      </c>
      <c r="P11" s="10">
        <v>205</v>
      </c>
      <c r="Q11" s="10">
        <v>223</v>
      </c>
      <c r="R11" s="13">
        <v>0.62</v>
      </c>
      <c r="T11" s="15">
        <v>20.917099615992772</v>
      </c>
      <c r="U11" s="16">
        <v>0.18747</v>
      </c>
      <c r="V11" s="17">
        <v>0.0057</v>
      </c>
      <c r="X11" s="18">
        <v>0.06559999999999999</v>
      </c>
      <c r="Y11" s="16">
        <v>0.9596412556053812</v>
      </c>
      <c r="Z11" s="16">
        <v>0.9192825112107623</v>
      </c>
      <c r="AA11" s="13">
        <v>8.406726457399103</v>
      </c>
      <c r="AB11" s="16">
        <v>0.6296321976047904</v>
      </c>
      <c r="AC11" s="10" t="s">
        <v>44</v>
      </c>
    </row>
    <row r="12" spans="1:29" ht="12">
      <c r="A12" s="10" t="s">
        <v>46</v>
      </c>
      <c r="B12" s="10" t="s">
        <v>32</v>
      </c>
      <c r="C12" s="10" t="s">
        <v>47</v>
      </c>
      <c r="D12" s="11">
        <v>35513</v>
      </c>
      <c r="E12" s="10">
        <v>1204</v>
      </c>
      <c r="F12" s="10">
        <v>1065</v>
      </c>
      <c r="G12" s="12">
        <v>667.7206699999999</v>
      </c>
      <c r="H12" s="13">
        <v>8.05</v>
      </c>
      <c r="I12" s="14">
        <v>17.1</v>
      </c>
      <c r="J12" s="10">
        <v>105</v>
      </c>
      <c r="K12" s="10">
        <v>24.7</v>
      </c>
      <c r="L12" s="10">
        <v>86.5</v>
      </c>
      <c r="M12" s="13">
        <v>4.16</v>
      </c>
      <c r="N12" s="13">
        <v>0.94</v>
      </c>
      <c r="O12" s="10">
        <v>332</v>
      </c>
      <c r="P12" s="10">
        <v>134</v>
      </c>
      <c r="Q12" s="10">
        <v>82.2</v>
      </c>
      <c r="R12" s="13">
        <v>0.74</v>
      </c>
      <c r="T12" s="15">
        <v>11.068443641292072</v>
      </c>
      <c r="U12" s="16">
        <v>0.08317</v>
      </c>
      <c r="V12" s="17">
        <v>0.0037</v>
      </c>
      <c r="X12" s="18">
        <v>0.0494</v>
      </c>
      <c r="Y12" s="16">
        <v>1.0523114355231142</v>
      </c>
      <c r="Z12" s="16">
        <v>1.6301703163017032</v>
      </c>
      <c r="AA12" s="13">
        <v>10.118004866180048</v>
      </c>
      <c r="AB12" s="16">
        <v>0.6269677652582158</v>
      </c>
      <c r="AC12" s="10" t="s">
        <v>46</v>
      </c>
    </row>
    <row r="13" spans="1:29" ht="12">
      <c r="A13" s="10" t="s">
        <v>48</v>
      </c>
      <c r="B13" s="10" t="s">
        <v>32</v>
      </c>
      <c r="C13" s="10" t="s">
        <v>47</v>
      </c>
      <c r="D13" s="11">
        <v>35513</v>
      </c>
      <c r="E13" s="10">
        <v>1228</v>
      </c>
      <c r="F13" s="10">
        <v>2350</v>
      </c>
      <c r="G13" s="12">
        <v>1369.59574</v>
      </c>
      <c r="H13" s="13">
        <v>8.05</v>
      </c>
      <c r="I13" s="14">
        <v>16.5</v>
      </c>
      <c r="J13" s="10">
        <v>149</v>
      </c>
      <c r="K13" s="10">
        <v>30.7</v>
      </c>
      <c r="L13" s="10">
        <v>291</v>
      </c>
      <c r="M13" s="13">
        <v>4.99</v>
      </c>
      <c r="N13" s="13">
        <v>1.24</v>
      </c>
      <c r="O13" s="10">
        <v>255</v>
      </c>
      <c r="P13" s="10">
        <v>250</v>
      </c>
      <c r="Q13" s="10">
        <v>489</v>
      </c>
      <c r="R13" s="13">
        <v>0.48</v>
      </c>
      <c r="T13" s="15">
        <v>2.484752654167608</v>
      </c>
      <c r="U13" s="16">
        <v>0.20594</v>
      </c>
      <c r="V13" s="17">
        <v>0.0094</v>
      </c>
      <c r="X13" s="18">
        <v>0.0869</v>
      </c>
      <c r="Y13" s="16">
        <v>0.5950920245398773</v>
      </c>
      <c r="Z13" s="16">
        <v>0.5112474437627812</v>
      </c>
      <c r="AA13" s="13">
        <v>4.211451942740287</v>
      </c>
      <c r="AB13" s="16">
        <v>0.5828066978723404</v>
      </c>
      <c r="AC13" s="10" t="s">
        <v>48</v>
      </c>
    </row>
    <row r="14" spans="1:29" ht="12">
      <c r="A14" s="10" t="s">
        <v>49</v>
      </c>
      <c r="B14" s="10" t="s">
        <v>32</v>
      </c>
      <c r="C14" s="10" t="s">
        <v>50</v>
      </c>
      <c r="D14" s="11">
        <v>35514</v>
      </c>
      <c r="E14" s="10">
        <v>1449</v>
      </c>
      <c r="F14" s="10">
        <v>7065</v>
      </c>
      <c r="G14" s="12">
        <v>3986.9398500000007</v>
      </c>
      <c r="H14" s="13">
        <v>8</v>
      </c>
      <c r="I14" s="14">
        <v>22</v>
      </c>
      <c r="J14" s="10">
        <v>181</v>
      </c>
      <c r="K14" s="10">
        <v>38.1</v>
      </c>
      <c r="L14" s="10">
        <v>1261</v>
      </c>
      <c r="M14" s="13">
        <v>4.89</v>
      </c>
      <c r="N14" s="13">
        <v>1.64</v>
      </c>
      <c r="O14" s="10">
        <v>352</v>
      </c>
      <c r="P14" s="10">
        <v>253</v>
      </c>
      <c r="Q14" s="10">
        <v>2046</v>
      </c>
      <c r="R14" s="13">
        <v>0.33</v>
      </c>
      <c r="T14" s="15">
        <v>1.2197876665913714</v>
      </c>
      <c r="U14" s="16">
        <v>0.36695</v>
      </c>
      <c r="V14" s="17">
        <v>0.0075</v>
      </c>
      <c r="X14" s="18">
        <v>0.127</v>
      </c>
      <c r="Y14" s="16">
        <v>0.6163245356793744</v>
      </c>
      <c r="Z14" s="16">
        <v>0.12365591397849462</v>
      </c>
      <c r="AA14" s="13">
        <v>1.7934995112414467</v>
      </c>
      <c r="AB14" s="16">
        <v>0.5643226963906582</v>
      </c>
      <c r="AC14" s="10" t="s">
        <v>49</v>
      </c>
    </row>
    <row r="15" spans="1:29" ht="12">
      <c r="A15" s="10" t="s">
        <v>51</v>
      </c>
      <c r="B15" s="10" t="s">
        <v>32</v>
      </c>
      <c r="C15" s="10" t="s">
        <v>50</v>
      </c>
      <c r="D15" s="11">
        <v>35514</v>
      </c>
      <c r="E15" s="10">
        <v>1505</v>
      </c>
      <c r="F15" s="10">
        <v>11940</v>
      </c>
      <c r="G15" s="12">
        <v>6956.68619</v>
      </c>
      <c r="H15" s="13">
        <v>7.8</v>
      </c>
      <c r="I15" s="14">
        <v>20.3</v>
      </c>
      <c r="J15" s="10">
        <v>230</v>
      </c>
      <c r="K15" s="10">
        <v>58.6</v>
      </c>
      <c r="L15" s="10">
        <v>2290</v>
      </c>
      <c r="M15" s="13">
        <v>7.19</v>
      </c>
      <c r="N15" s="13">
        <v>2.59</v>
      </c>
      <c r="O15" s="10">
        <v>274</v>
      </c>
      <c r="P15" s="10">
        <v>430</v>
      </c>
      <c r="Q15" s="10">
        <v>3782</v>
      </c>
      <c r="R15" s="13">
        <v>0.37</v>
      </c>
      <c r="T15" s="15" t="s">
        <v>52</v>
      </c>
      <c r="U15" s="16">
        <v>0.63249</v>
      </c>
      <c r="V15" s="17">
        <v>0.0129</v>
      </c>
      <c r="X15" s="18">
        <v>0.265</v>
      </c>
      <c r="Y15" s="16">
        <v>0.6054997355896351</v>
      </c>
      <c r="Z15" s="16">
        <v>0.11369645690111052</v>
      </c>
      <c r="AA15" s="13">
        <v>1.6723691168693813</v>
      </c>
      <c r="AB15" s="16">
        <v>0.5826370343383585</v>
      </c>
      <c r="AC15" s="10" t="s">
        <v>51</v>
      </c>
    </row>
    <row r="16" spans="1:29" ht="12">
      <c r="A16" s="10" t="s">
        <v>53</v>
      </c>
      <c r="B16" s="10" t="s">
        <v>32</v>
      </c>
      <c r="C16" s="10" t="s">
        <v>50</v>
      </c>
      <c r="D16" s="11">
        <v>35514</v>
      </c>
      <c r="E16" s="10">
        <v>1523</v>
      </c>
      <c r="F16" s="10">
        <v>11980</v>
      </c>
      <c r="G16" s="12">
        <v>6937.8841299999995</v>
      </c>
      <c r="H16" s="13">
        <v>7.95</v>
      </c>
      <c r="I16" s="14">
        <v>21</v>
      </c>
      <c r="J16" s="10">
        <v>237</v>
      </c>
      <c r="K16" s="10">
        <v>62.7</v>
      </c>
      <c r="L16" s="10">
        <v>2287</v>
      </c>
      <c r="M16" s="13">
        <v>7.5</v>
      </c>
      <c r="N16" s="13">
        <v>2.69</v>
      </c>
      <c r="O16" s="10">
        <v>272</v>
      </c>
      <c r="P16" s="10">
        <v>433</v>
      </c>
      <c r="Q16" s="10">
        <v>3752</v>
      </c>
      <c r="R16" s="13">
        <v>0.36</v>
      </c>
      <c r="T16" s="15" t="s">
        <v>52</v>
      </c>
      <c r="U16" s="16">
        <v>0.6254299999999999</v>
      </c>
      <c r="V16" s="17">
        <v>0.0143</v>
      </c>
      <c r="X16" s="18">
        <v>0.252</v>
      </c>
      <c r="Y16" s="16">
        <v>0.6095415778251599</v>
      </c>
      <c r="Z16" s="16">
        <v>0.1154051172707889</v>
      </c>
      <c r="AA16" s="13">
        <v>1.6669243070362472</v>
      </c>
      <c r="AB16" s="16">
        <v>0.579122214524207</v>
      </c>
      <c r="AC16" s="10" t="s">
        <v>53</v>
      </c>
    </row>
    <row r="17" spans="1:29" ht="12">
      <c r="A17" s="10" t="s">
        <v>54</v>
      </c>
      <c r="B17" s="10" t="s">
        <v>32</v>
      </c>
      <c r="C17" s="10" t="s">
        <v>55</v>
      </c>
      <c r="D17" s="11">
        <v>35515</v>
      </c>
      <c r="E17" s="10">
        <v>1057</v>
      </c>
      <c r="F17" s="10">
        <v>3700</v>
      </c>
      <c r="G17" s="12">
        <v>2025.4129100000002</v>
      </c>
      <c r="H17" s="13">
        <v>8.1</v>
      </c>
      <c r="I17" s="14">
        <v>25.7</v>
      </c>
      <c r="J17" s="10">
        <v>93.7</v>
      </c>
      <c r="K17" s="10">
        <v>16.8</v>
      </c>
      <c r="L17" s="10">
        <v>639</v>
      </c>
      <c r="M17" s="13">
        <v>3.9</v>
      </c>
      <c r="N17" s="13">
        <v>0.734</v>
      </c>
      <c r="O17" s="10">
        <v>313</v>
      </c>
      <c r="P17" s="10">
        <v>127</v>
      </c>
      <c r="Q17" s="10">
        <v>953</v>
      </c>
      <c r="R17" s="13">
        <v>0.49</v>
      </c>
      <c r="T17" s="15">
        <v>2.4621639936751754</v>
      </c>
      <c r="U17" s="16">
        <v>0.19471</v>
      </c>
      <c r="V17" s="17">
        <v>0.0070999999999999995</v>
      </c>
      <c r="X17" s="18">
        <v>0.085</v>
      </c>
      <c r="Y17" s="16">
        <v>0.670514165792235</v>
      </c>
      <c r="Z17" s="16">
        <v>0.13326337880377753</v>
      </c>
      <c r="AA17" s="13">
        <v>2.0431269674711436</v>
      </c>
      <c r="AB17" s="16">
        <v>0.5474088945945946</v>
      </c>
      <c r="AC17" s="10" t="s">
        <v>54</v>
      </c>
    </row>
    <row r="18" spans="1:29" ht="12">
      <c r="A18" s="10" t="s">
        <v>56</v>
      </c>
      <c r="B18" s="10" t="s">
        <v>32</v>
      </c>
      <c r="C18" s="10" t="s">
        <v>55</v>
      </c>
      <c r="D18" s="11">
        <v>35515</v>
      </c>
      <c r="E18" s="10">
        <v>1131</v>
      </c>
      <c r="F18" s="10">
        <v>11150</v>
      </c>
      <c r="G18" s="12">
        <v>6447.5667300000005</v>
      </c>
      <c r="H18" s="13">
        <v>7.8</v>
      </c>
      <c r="I18" s="14">
        <v>26.9</v>
      </c>
      <c r="J18" s="10">
        <v>298</v>
      </c>
      <c r="K18" s="10">
        <v>77.5</v>
      </c>
      <c r="L18" s="10">
        <v>1983</v>
      </c>
      <c r="M18" s="14">
        <v>12.7</v>
      </c>
      <c r="N18" s="13">
        <v>3.6</v>
      </c>
      <c r="O18" s="10">
        <v>258</v>
      </c>
      <c r="P18" s="10">
        <v>422</v>
      </c>
      <c r="Q18" s="10">
        <v>3495</v>
      </c>
      <c r="R18" s="13">
        <v>0.26</v>
      </c>
      <c r="T18" s="15">
        <v>0.225886604924328</v>
      </c>
      <c r="U18" s="16">
        <v>0.5468299999999999</v>
      </c>
      <c r="V18" s="17">
        <v>0.0123</v>
      </c>
      <c r="X18" s="18">
        <v>0.189</v>
      </c>
      <c r="Y18" s="16">
        <v>0.567381974248927</v>
      </c>
      <c r="Z18" s="16">
        <v>0.12074391988555079</v>
      </c>
      <c r="AA18" s="13">
        <v>1.5646065808297565</v>
      </c>
      <c r="AB18" s="16">
        <v>0.5782571058295964</v>
      </c>
      <c r="AC18" s="10" t="s">
        <v>56</v>
      </c>
    </row>
    <row r="19" spans="1:29" ht="12">
      <c r="A19" s="10" t="s">
        <v>57</v>
      </c>
      <c r="B19" s="10" t="s">
        <v>32</v>
      </c>
      <c r="C19" s="10" t="s">
        <v>55</v>
      </c>
      <c r="D19" s="11">
        <v>35515</v>
      </c>
      <c r="E19" s="10">
        <v>1158</v>
      </c>
      <c r="F19" s="10">
        <v>17720</v>
      </c>
      <c r="G19" s="12">
        <v>10746.2109</v>
      </c>
      <c r="H19" s="13">
        <v>7.85</v>
      </c>
      <c r="I19" s="14">
        <v>19.7</v>
      </c>
      <c r="J19" s="10">
        <v>330</v>
      </c>
      <c r="K19" s="14">
        <v>97</v>
      </c>
      <c r="L19" s="10">
        <v>3710</v>
      </c>
      <c r="M19" s="13">
        <v>9.07</v>
      </c>
      <c r="N19" s="13">
        <v>4.5</v>
      </c>
      <c r="O19" s="10">
        <v>266</v>
      </c>
      <c r="P19" s="10">
        <v>701</v>
      </c>
      <c r="Q19" s="10">
        <v>5742</v>
      </c>
      <c r="R19" s="13">
        <v>0.37</v>
      </c>
      <c r="T19" s="15">
        <v>0.112943302462164</v>
      </c>
      <c r="U19" s="16">
        <v>0.8767</v>
      </c>
      <c r="V19" s="17">
        <v>0.027</v>
      </c>
      <c r="X19" s="18">
        <v>0.375</v>
      </c>
      <c r="Y19" s="16">
        <v>0.6461163357715082</v>
      </c>
      <c r="Z19" s="16">
        <v>0.1220828979449669</v>
      </c>
      <c r="AA19" s="13">
        <v>1.5268199233716475</v>
      </c>
      <c r="AB19" s="16">
        <v>0.6064453103837472</v>
      </c>
      <c r="AC19" s="10" t="s">
        <v>57</v>
      </c>
    </row>
    <row r="20" spans="1:29" ht="12">
      <c r="A20" s="10" t="s">
        <v>58</v>
      </c>
      <c r="B20" s="10" t="s">
        <v>32</v>
      </c>
      <c r="C20" s="10" t="s">
        <v>59</v>
      </c>
      <c r="D20" s="11">
        <v>35515</v>
      </c>
      <c r="E20" s="10">
        <v>1302</v>
      </c>
      <c r="F20" s="10">
        <v>609</v>
      </c>
      <c r="G20" s="12">
        <v>397.53776000000005</v>
      </c>
      <c r="H20" s="13">
        <v>8.2</v>
      </c>
      <c r="I20" s="14">
        <v>28.1</v>
      </c>
      <c r="J20" s="10">
        <v>89.7</v>
      </c>
      <c r="K20" s="10">
        <v>7.51</v>
      </c>
      <c r="L20" s="10">
        <v>33.7</v>
      </c>
      <c r="M20" s="13">
        <v>1.83</v>
      </c>
      <c r="N20" s="13">
        <v>0.309</v>
      </c>
      <c r="O20" s="10">
        <v>308</v>
      </c>
      <c r="P20" s="10">
        <v>22.3</v>
      </c>
      <c r="Q20" s="10">
        <v>6.4</v>
      </c>
      <c r="R20" s="13">
        <v>0.17</v>
      </c>
      <c r="T20" s="15">
        <v>12.649649875762368</v>
      </c>
      <c r="U20" s="16">
        <v>0.07056</v>
      </c>
      <c r="V20" s="17">
        <v>0.0046</v>
      </c>
      <c r="X20" s="18" t="s">
        <v>37</v>
      </c>
      <c r="Y20" s="16">
        <v>5.265625</v>
      </c>
      <c r="Z20" s="16">
        <v>3.484375</v>
      </c>
      <c r="AA20" s="13">
        <v>110.25</v>
      </c>
      <c r="AB20" s="16">
        <v>0.6527713628899836</v>
      </c>
      <c r="AC20" s="10" t="s">
        <v>58</v>
      </c>
    </row>
    <row r="21" spans="1:29" ht="12">
      <c r="A21" s="10" t="s">
        <v>60</v>
      </c>
      <c r="B21" s="10" t="s">
        <v>32</v>
      </c>
      <c r="C21" s="10" t="s">
        <v>59</v>
      </c>
      <c r="D21" s="11">
        <v>35515</v>
      </c>
      <c r="E21" s="10">
        <v>1330</v>
      </c>
      <c r="F21" s="10">
        <v>2760</v>
      </c>
      <c r="G21" s="12">
        <v>1571.5239</v>
      </c>
      <c r="H21" s="13">
        <v>8.2</v>
      </c>
      <c r="I21" s="14">
        <v>28.2</v>
      </c>
      <c r="J21" s="10">
        <v>99.2</v>
      </c>
      <c r="K21" s="10">
        <v>16.4</v>
      </c>
      <c r="L21" s="10">
        <v>466</v>
      </c>
      <c r="M21" s="13">
        <v>3.76</v>
      </c>
      <c r="N21" s="13">
        <v>0.683</v>
      </c>
      <c r="O21" s="10">
        <v>374</v>
      </c>
      <c r="P21" s="10">
        <v>100</v>
      </c>
      <c r="Q21" s="10">
        <v>668</v>
      </c>
      <c r="R21" s="13">
        <v>0.32</v>
      </c>
      <c r="T21" s="15">
        <v>1.0842557036367744</v>
      </c>
      <c r="U21" s="16">
        <v>0.1862</v>
      </c>
      <c r="V21" s="17">
        <v>0.006</v>
      </c>
      <c r="X21" s="18">
        <v>0.0729</v>
      </c>
      <c r="Y21" s="16">
        <v>0.6976047904191617</v>
      </c>
      <c r="Z21" s="16">
        <v>0.1497005988023952</v>
      </c>
      <c r="AA21" s="13">
        <v>2.787425149700599</v>
      </c>
      <c r="AB21" s="16">
        <v>0.5693927173913044</v>
      </c>
      <c r="AC21" s="10" t="s">
        <v>60</v>
      </c>
    </row>
    <row r="22" spans="1:29" ht="12">
      <c r="A22" s="10" t="s">
        <v>61</v>
      </c>
      <c r="B22" s="10" t="s">
        <v>62</v>
      </c>
      <c r="C22" s="10" t="s">
        <v>63</v>
      </c>
      <c r="D22" s="11">
        <v>35515</v>
      </c>
      <c r="E22" s="10">
        <v>1030</v>
      </c>
      <c r="F22" s="10">
        <v>227</v>
      </c>
      <c r="G22" s="12">
        <v>146.54007000000001</v>
      </c>
      <c r="H22" s="13">
        <v>6.6</v>
      </c>
      <c r="I22" s="14">
        <v>25.9</v>
      </c>
      <c r="J22" s="10">
        <v>19.5</v>
      </c>
      <c r="K22" s="10">
        <v>4.51</v>
      </c>
      <c r="L22" s="10">
        <v>14.3</v>
      </c>
      <c r="M22" s="13">
        <v>0.53</v>
      </c>
      <c r="N22" s="13">
        <v>0.149</v>
      </c>
      <c r="O22" s="10">
        <v>64.5</v>
      </c>
      <c r="P22" s="14">
        <v>32</v>
      </c>
      <c r="Q22" s="10">
        <v>17.6</v>
      </c>
      <c r="R22" s="13">
        <v>0</v>
      </c>
      <c r="T22" s="15">
        <v>0.0677659814772984</v>
      </c>
      <c r="U22" s="16">
        <v>0.027219999999999994</v>
      </c>
      <c r="V22" s="17">
        <v>0.0092</v>
      </c>
      <c r="X22" s="18" t="s">
        <v>37</v>
      </c>
      <c r="Y22" s="16">
        <v>0.8125</v>
      </c>
      <c r="Z22" s="16">
        <v>1.8181818181818181</v>
      </c>
      <c r="AA22" s="13">
        <v>15.465909090909086</v>
      </c>
      <c r="AB22" s="16">
        <v>0.6455509691629957</v>
      </c>
      <c r="AC22" s="10" t="s">
        <v>61</v>
      </c>
    </row>
    <row r="23" spans="1:29" ht="12">
      <c r="A23" s="10" t="s">
        <v>64</v>
      </c>
      <c r="B23" s="10" t="s">
        <v>62</v>
      </c>
      <c r="C23" s="10" t="s">
        <v>63</v>
      </c>
      <c r="D23" s="11">
        <v>35486</v>
      </c>
      <c r="E23" s="10">
        <v>1310</v>
      </c>
      <c r="F23" s="10">
        <v>144</v>
      </c>
      <c r="G23" s="12">
        <v>117.63676</v>
      </c>
      <c r="H23" s="13">
        <v>7</v>
      </c>
      <c r="I23" s="14">
        <v>36.2</v>
      </c>
      <c r="J23" s="10">
        <v>14.5</v>
      </c>
      <c r="K23" s="10">
        <v>1.97</v>
      </c>
      <c r="L23" s="10">
        <v>10.5</v>
      </c>
      <c r="M23" s="13">
        <v>1.29</v>
      </c>
      <c r="N23" s="13">
        <v>0.077</v>
      </c>
      <c r="O23" s="10">
        <v>69.5</v>
      </c>
      <c r="P23" s="14">
        <v>2</v>
      </c>
      <c r="Q23" s="10">
        <v>2.2</v>
      </c>
      <c r="R23" s="13">
        <v>0.19</v>
      </c>
      <c r="T23" s="15">
        <v>3.275355771402756</v>
      </c>
      <c r="U23" s="16">
        <v>0.012809999999999998</v>
      </c>
      <c r="V23" s="17">
        <v>0.0021000000000000003</v>
      </c>
      <c r="X23" s="18">
        <v>0.0217</v>
      </c>
      <c r="Y23" s="16">
        <v>4.7727272727272725</v>
      </c>
      <c r="Z23" s="16">
        <v>0.9090909090909091</v>
      </c>
      <c r="AA23" s="13">
        <v>58.22727272727272</v>
      </c>
      <c r="AB23" s="16">
        <v>0.8169219444444444</v>
      </c>
      <c r="AC23" s="10" t="s">
        <v>64</v>
      </c>
    </row>
    <row r="24" spans="1:29" ht="12">
      <c r="A24" s="10" t="s">
        <v>65</v>
      </c>
      <c r="B24" s="10" t="s">
        <v>32</v>
      </c>
      <c r="C24" s="10" t="s">
        <v>66</v>
      </c>
      <c r="D24" s="11">
        <v>35513</v>
      </c>
      <c r="E24" s="10">
        <v>1444</v>
      </c>
      <c r="F24" s="10">
        <v>1260</v>
      </c>
      <c r="G24" s="12">
        <v>759.1777</v>
      </c>
      <c r="H24" s="13">
        <v>8.1</v>
      </c>
      <c r="I24" s="14">
        <v>19</v>
      </c>
      <c r="J24" s="10">
        <v>104</v>
      </c>
      <c r="K24" s="10">
        <v>23.4</v>
      </c>
      <c r="L24" s="10">
        <v>131</v>
      </c>
      <c r="M24" s="13">
        <v>3.69</v>
      </c>
      <c r="N24" s="13">
        <v>0.97</v>
      </c>
      <c r="O24" s="10">
        <v>338</v>
      </c>
      <c r="P24" s="10">
        <v>136</v>
      </c>
      <c r="Q24" s="10">
        <v>157</v>
      </c>
      <c r="R24" s="13">
        <v>0.81</v>
      </c>
      <c r="T24" s="15">
        <v>3.817483623221143</v>
      </c>
      <c r="U24" s="16">
        <v>0.13369999999999999</v>
      </c>
      <c r="V24" s="17">
        <v>0.005</v>
      </c>
      <c r="X24" s="18">
        <v>0.07440000000000001</v>
      </c>
      <c r="Y24" s="16">
        <v>0.8343949044585988</v>
      </c>
      <c r="Z24" s="16">
        <v>0.8662420382165605</v>
      </c>
      <c r="AA24" s="13">
        <v>8.51592356687898</v>
      </c>
      <c r="AB24" s="16">
        <v>0.6025219841269841</v>
      </c>
      <c r="AC24" s="10" t="s">
        <v>65</v>
      </c>
    </row>
    <row r="25" spans="1:29" ht="12">
      <c r="A25" s="10" t="s">
        <v>67</v>
      </c>
      <c r="B25" s="10" t="s">
        <v>32</v>
      </c>
      <c r="C25" s="10" t="s">
        <v>68</v>
      </c>
      <c r="D25" s="11">
        <v>35513</v>
      </c>
      <c r="E25" s="10">
        <v>1340</v>
      </c>
      <c r="F25" s="10">
        <v>1680</v>
      </c>
      <c r="G25" s="12">
        <v>1044.28774</v>
      </c>
      <c r="H25" s="13">
        <v>8.1</v>
      </c>
      <c r="I25" s="14">
        <v>17.8</v>
      </c>
      <c r="J25" s="10">
        <v>122</v>
      </c>
      <c r="K25" s="10">
        <v>24.3</v>
      </c>
      <c r="L25" s="10">
        <v>203</v>
      </c>
      <c r="M25" s="13">
        <v>4.56</v>
      </c>
      <c r="N25" s="13">
        <v>0.968</v>
      </c>
      <c r="O25" s="10">
        <v>331</v>
      </c>
      <c r="P25" s="10">
        <v>254</v>
      </c>
      <c r="Q25" s="10">
        <v>223</v>
      </c>
      <c r="R25" s="13">
        <v>0.58</v>
      </c>
      <c r="T25" s="15">
        <v>7.002484752654168</v>
      </c>
      <c r="U25" s="16">
        <v>0.18864</v>
      </c>
      <c r="V25" s="17">
        <v>0.0044</v>
      </c>
      <c r="X25" s="18">
        <v>0.134</v>
      </c>
      <c r="Y25" s="16">
        <v>0.9103139013452914</v>
      </c>
      <c r="Z25" s="16">
        <v>1.1390134529147982</v>
      </c>
      <c r="AA25" s="13">
        <v>8.459192825112108</v>
      </c>
      <c r="AB25" s="16">
        <v>0.6215998452380952</v>
      </c>
      <c r="AC25" s="10" t="s">
        <v>67</v>
      </c>
    </row>
    <row r="26" spans="1:29" ht="12">
      <c r="A26" s="10" t="s">
        <v>69</v>
      </c>
      <c r="B26" s="10" t="s">
        <v>32</v>
      </c>
      <c r="C26" s="10" t="s">
        <v>70</v>
      </c>
      <c r="D26" s="11">
        <v>35513</v>
      </c>
      <c r="E26" s="10">
        <v>1408</v>
      </c>
      <c r="F26" s="10">
        <v>3500</v>
      </c>
      <c r="G26" s="12">
        <v>2017.7370500000002</v>
      </c>
      <c r="H26" s="13">
        <v>8.05</v>
      </c>
      <c r="I26" s="14">
        <v>18.9</v>
      </c>
      <c r="J26" s="10">
        <v>164</v>
      </c>
      <c r="K26" s="10">
        <v>53.3</v>
      </c>
      <c r="L26" s="10">
        <v>484</v>
      </c>
      <c r="M26" s="13">
        <v>4.67</v>
      </c>
      <c r="N26" s="13">
        <v>2.35</v>
      </c>
      <c r="O26" s="10">
        <v>173</v>
      </c>
      <c r="P26" s="10">
        <v>312</v>
      </c>
      <c r="Q26" s="10">
        <v>892</v>
      </c>
      <c r="R26" s="13">
        <v>0.91</v>
      </c>
      <c r="T26" s="15" t="s">
        <v>52</v>
      </c>
      <c r="U26" s="16">
        <v>0.21045</v>
      </c>
      <c r="V26" s="17">
        <v>0.0305</v>
      </c>
      <c r="X26" s="18">
        <v>0.302</v>
      </c>
      <c r="Y26" s="16">
        <v>0.5426008968609866</v>
      </c>
      <c r="Z26" s="16">
        <v>0.34977578475336324</v>
      </c>
      <c r="AA26" s="13">
        <v>2.359304932735426</v>
      </c>
      <c r="AB26" s="16">
        <v>0.5764963000000001</v>
      </c>
      <c r="AC26" s="10" t="s">
        <v>69</v>
      </c>
    </row>
    <row r="27" spans="1:29" ht="12">
      <c r="A27" s="10" t="s">
        <v>71</v>
      </c>
      <c r="B27" s="10" t="s">
        <v>62</v>
      </c>
      <c r="C27" s="10" t="s">
        <v>72</v>
      </c>
      <c r="D27" s="11">
        <v>35510</v>
      </c>
      <c r="E27" s="10">
        <v>1621</v>
      </c>
      <c r="F27" s="10">
        <v>355</v>
      </c>
      <c r="G27" s="12">
        <v>231.67466000000002</v>
      </c>
      <c r="H27" s="13">
        <v>8.1</v>
      </c>
      <c r="I27" s="14">
        <v>32.4</v>
      </c>
      <c r="J27" s="10">
        <v>45.8</v>
      </c>
      <c r="K27" s="13">
        <v>6</v>
      </c>
      <c r="L27" s="10">
        <v>21.8</v>
      </c>
      <c r="M27" s="13">
        <v>1.72</v>
      </c>
      <c r="N27" s="13">
        <v>0.504</v>
      </c>
      <c r="O27" s="10">
        <v>224</v>
      </c>
      <c r="P27" s="10">
        <v>4.1</v>
      </c>
      <c r="Q27" s="10">
        <v>3.7</v>
      </c>
      <c r="R27" s="13">
        <v>0.17</v>
      </c>
      <c r="T27" s="15">
        <v>1.1971990060989384</v>
      </c>
      <c r="U27" s="16">
        <v>0.01736</v>
      </c>
      <c r="V27" s="17">
        <v>0.0076</v>
      </c>
      <c r="X27" s="18">
        <v>0.0149</v>
      </c>
      <c r="Y27" s="16">
        <v>5.891891891891892</v>
      </c>
      <c r="Z27" s="16">
        <v>1.108108108108108</v>
      </c>
      <c r="AA27" s="13">
        <v>46.91891891891892</v>
      </c>
      <c r="AB27" s="16">
        <v>0.6526046760563381</v>
      </c>
      <c r="AC27" s="10" t="s">
        <v>71</v>
      </c>
    </row>
    <row r="28" spans="1:29" ht="12">
      <c r="A28" s="10" t="s">
        <v>73</v>
      </c>
      <c r="B28" s="10" t="s">
        <v>62</v>
      </c>
      <c r="C28" s="10" t="s">
        <v>74</v>
      </c>
      <c r="D28" s="11">
        <v>35510</v>
      </c>
      <c r="E28" s="10">
        <v>1545</v>
      </c>
      <c r="F28" s="10">
        <v>2150</v>
      </c>
      <c r="G28" s="12">
        <v>1233.97812</v>
      </c>
      <c r="H28" s="13">
        <v>7.85</v>
      </c>
      <c r="I28" s="14">
        <v>21.3</v>
      </c>
      <c r="J28" s="10">
        <v>151</v>
      </c>
      <c r="K28" s="10">
        <v>32.6</v>
      </c>
      <c r="L28" s="10">
        <v>234</v>
      </c>
      <c r="M28" s="13">
        <v>5.04</v>
      </c>
      <c r="N28" s="13">
        <v>1.56</v>
      </c>
      <c r="O28" s="10">
        <v>270</v>
      </c>
      <c r="P28" s="10">
        <v>182</v>
      </c>
      <c r="Q28" s="10">
        <v>454</v>
      </c>
      <c r="R28" s="13">
        <v>0.51</v>
      </c>
      <c r="T28" s="15">
        <v>3.9981929071606057</v>
      </c>
      <c r="U28" s="16">
        <v>1.44552</v>
      </c>
      <c r="V28" s="17">
        <v>0.012199999999999999</v>
      </c>
      <c r="X28" s="18">
        <v>0.0514</v>
      </c>
      <c r="Y28" s="16">
        <v>0.5154185022026432</v>
      </c>
      <c r="Z28" s="16">
        <v>0.4008810572687225</v>
      </c>
      <c r="AA28" s="13">
        <v>31.83964757709251</v>
      </c>
      <c r="AB28" s="16">
        <v>0.573943311627907</v>
      </c>
      <c r="AC28" s="10" t="s">
        <v>73</v>
      </c>
    </row>
    <row r="29" spans="1:29" ht="12">
      <c r="A29" s="10" t="s">
        <v>75</v>
      </c>
      <c r="B29" s="10" t="s">
        <v>32</v>
      </c>
      <c r="C29" s="10" t="s">
        <v>76</v>
      </c>
      <c r="D29" s="11">
        <v>35510</v>
      </c>
      <c r="E29" s="10">
        <v>1456</v>
      </c>
      <c r="F29" s="10">
        <v>918</v>
      </c>
      <c r="G29" s="12">
        <v>560.16281</v>
      </c>
      <c r="H29" s="13">
        <v>8</v>
      </c>
      <c r="I29" s="14">
        <v>18.3</v>
      </c>
      <c r="J29" s="10">
        <v>90.3</v>
      </c>
      <c r="K29" s="10">
        <v>21.1</v>
      </c>
      <c r="L29" s="10">
        <v>74.9</v>
      </c>
      <c r="M29" s="13">
        <v>2.81</v>
      </c>
      <c r="N29" s="13">
        <v>0.973</v>
      </c>
      <c r="O29" s="10">
        <v>352</v>
      </c>
      <c r="P29" s="10">
        <v>97.2</v>
      </c>
      <c r="Q29" s="10">
        <v>63.9</v>
      </c>
      <c r="R29" s="13">
        <v>1.14</v>
      </c>
      <c r="T29" s="15">
        <v>3.6819516602665465</v>
      </c>
      <c r="U29" s="16">
        <v>0.11381</v>
      </c>
      <c r="V29" s="17">
        <v>0.0031</v>
      </c>
      <c r="X29" s="18">
        <v>0.0445</v>
      </c>
      <c r="Y29" s="16">
        <v>1.1721439749608764</v>
      </c>
      <c r="Z29" s="16">
        <v>1.5211267605633803</v>
      </c>
      <c r="AA29" s="13">
        <v>17.810641627543035</v>
      </c>
      <c r="AB29" s="16">
        <v>0.6101991394335512</v>
      </c>
      <c r="AC29" s="10" t="s">
        <v>75</v>
      </c>
    </row>
    <row r="30" spans="1:29" ht="12">
      <c r="A30" s="10" t="s">
        <v>77</v>
      </c>
      <c r="B30" s="10" t="s">
        <v>32</v>
      </c>
      <c r="C30" s="10" t="s">
        <v>76</v>
      </c>
      <c r="D30" s="11">
        <v>35510</v>
      </c>
      <c r="E30" s="10">
        <v>1510</v>
      </c>
      <c r="F30" s="10">
        <v>940</v>
      </c>
      <c r="G30" s="12">
        <v>582.1272399999999</v>
      </c>
      <c r="H30" s="13">
        <v>8.1</v>
      </c>
      <c r="I30" s="14">
        <v>18.3</v>
      </c>
      <c r="J30" s="10">
        <v>96.4</v>
      </c>
      <c r="K30" s="10">
        <v>21.9</v>
      </c>
      <c r="L30" s="10">
        <v>76.9</v>
      </c>
      <c r="M30" s="13">
        <v>2.54</v>
      </c>
      <c r="N30" s="13">
        <v>1.01</v>
      </c>
      <c r="O30" s="10">
        <v>359</v>
      </c>
      <c r="P30" s="10">
        <v>103</v>
      </c>
      <c r="Q30" s="10">
        <v>63.6</v>
      </c>
      <c r="R30" s="13">
        <v>1.19</v>
      </c>
      <c r="T30" s="15">
        <v>4.653264061441157</v>
      </c>
      <c r="U30" s="16">
        <v>0.11684000000000001</v>
      </c>
      <c r="V30" s="17">
        <v>0.0034</v>
      </c>
      <c r="X30" s="18">
        <v>0.046700000000000005</v>
      </c>
      <c r="Y30" s="16">
        <v>1.209119496855346</v>
      </c>
      <c r="Z30" s="16">
        <v>1.619496855345912</v>
      </c>
      <c r="AA30" s="13">
        <v>18.371069182389938</v>
      </c>
      <c r="AB30" s="16">
        <v>0.6192842978723403</v>
      </c>
      <c r="AC30" s="10" t="s">
        <v>77</v>
      </c>
    </row>
    <row r="31" spans="1:29" ht="12">
      <c r="A31" s="10" t="s">
        <v>78</v>
      </c>
      <c r="B31" s="10" t="s">
        <v>32</v>
      </c>
      <c r="C31" s="10" t="s">
        <v>79</v>
      </c>
      <c r="D31" s="11">
        <v>35510</v>
      </c>
      <c r="E31" s="10">
        <v>1407</v>
      </c>
      <c r="F31" s="10">
        <v>1860</v>
      </c>
      <c r="G31" s="12">
        <v>1060.5977299999997</v>
      </c>
      <c r="H31" s="13">
        <v>8</v>
      </c>
      <c r="I31" s="14">
        <v>16.8</v>
      </c>
      <c r="J31" s="10">
        <v>113</v>
      </c>
      <c r="K31" s="10">
        <v>25.4</v>
      </c>
      <c r="L31" s="10">
        <v>232</v>
      </c>
      <c r="M31" s="13">
        <v>3.78</v>
      </c>
      <c r="N31" s="13">
        <v>1.07</v>
      </c>
      <c r="O31" s="10">
        <v>317</v>
      </c>
      <c r="P31" s="10">
        <v>139</v>
      </c>
      <c r="Q31" s="10">
        <v>359</v>
      </c>
      <c r="R31" s="13">
        <v>0.71</v>
      </c>
      <c r="T31" s="15">
        <v>3.0720578269708607</v>
      </c>
      <c r="U31" s="16">
        <v>0.29113</v>
      </c>
      <c r="V31" s="17">
        <v>0.0033</v>
      </c>
      <c r="X31" s="18">
        <v>0.07440000000000001</v>
      </c>
      <c r="Y31" s="16">
        <v>0.6462395543175488</v>
      </c>
      <c r="Z31" s="16">
        <v>0.3871866295264624</v>
      </c>
      <c r="AA31" s="13">
        <v>8.109470752089136</v>
      </c>
      <c r="AB31" s="16">
        <v>0.5702138333333332</v>
      </c>
      <c r="AC31" s="10" t="s">
        <v>78</v>
      </c>
    </row>
    <row r="32" spans="1:29" ht="12">
      <c r="A32" s="10" t="s">
        <v>80</v>
      </c>
      <c r="B32" s="10" t="s">
        <v>32</v>
      </c>
      <c r="C32" s="10" t="s">
        <v>81</v>
      </c>
      <c r="D32" s="11">
        <v>35510</v>
      </c>
      <c r="E32" s="10">
        <v>1327</v>
      </c>
      <c r="F32" s="10">
        <v>2950</v>
      </c>
      <c r="G32" s="12">
        <v>1671.8713899999998</v>
      </c>
      <c r="H32" s="13">
        <v>8</v>
      </c>
      <c r="I32" s="14">
        <v>16.9</v>
      </c>
      <c r="J32" s="10">
        <v>128</v>
      </c>
      <c r="K32" s="10">
        <v>24.1</v>
      </c>
      <c r="L32" s="10">
        <v>452</v>
      </c>
      <c r="M32" s="13">
        <v>3.99</v>
      </c>
      <c r="N32" s="13">
        <v>1.13</v>
      </c>
      <c r="O32" s="10">
        <v>265</v>
      </c>
      <c r="P32" s="10">
        <v>174</v>
      </c>
      <c r="Q32" s="10">
        <v>727</v>
      </c>
      <c r="R32" s="13">
        <v>0.59</v>
      </c>
      <c r="T32" s="15">
        <v>3.0720578269708607</v>
      </c>
      <c r="U32" s="16">
        <v>0.16519</v>
      </c>
      <c r="V32" s="17">
        <v>0.004900000000000001</v>
      </c>
      <c r="X32" s="18">
        <v>0.09079999999999999</v>
      </c>
      <c r="Y32" s="16">
        <v>0.6217331499312242</v>
      </c>
      <c r="Z32" s="16">
        <v>0.2393397524071527</v>
      </c>
      <c r="AA32" s="13">
        <v>2.272214580467675</v>
      </c>
      <c r="AB32" s="16">
        <v>0.5667360644067796</v>
      </c>
      <c r="AC32" s="10" t="s">
        <v>80</v>
      </c>
    </row>
    <row r="33" spans="1:29" ht="12">
      <c r="A33" s="10" t="s">
        <v>82</v>
      </c>
      <c r="B33" s="10" t="s">
        <v>32</v>
      </c>
      <c r="C33" s="10" t="s">
        <v>81</v>
      </c>
      <c r="D33" s="11">
        <v>35510</v>
      </c>
      <c r="E33" s="10">
        <v>1310</v>
      </c>
      <c r="F33" s="10">
        <v>6286</v>
      </c>
      <c r="G33" s="12">
        <v>4205.33845</v>
      </c>
      <c r="H33" s="13">
        <v>8.1</v>
      </c>
      <c r="I33" s="14">
        <v>23.4</v>
      </c>
      <c r="J33" s="10">
        <v>238</v>
      </c>
      <c r="K33" s="10">
        <v>63.2</v>
      </c>
      <c r="L33" s="10">
        <v>1112</v>
      </c>
      <c r="M33" s="13">
        <v>6.3</v>
      </c>
      <c r="N33" s="13">
        <v>4.47</v>
      </c>
      <c r="O33" s="10">
        <v>163</v>
      </c>
      <c r="P33" s="10">
        <v>1479</v>
      </c>
      <c r="Q33" s="10">
        <v>1197</v>
      </c>
      <c r="R33" s="13">
        <v>0.98</v>
      </c>
      <c r="T33" s="15">
        <v>0.022588660492432803</v>
      </c>
      <c r="U33" s="16">
        <v>0.34585</v>
      </c>
      <c r="V33" s="17">
        <v>0.0395</v>
      </c>
      <c r="X33" s="18">
        <v>0.356</v>
      </c>
      <c r="Y33" s="16">
        <v>0.9289891395154553</v>
      </c>
      <c r="Z33" s="16">
        <v>1.2355889724310778</v>
      </c>
      <c r="AA33" s="13">
        <v>2.8893065998329157</v>
      </c>
      <c r="AB33" s="16">
        <v>0.6690007079223672</v>
      </c>
      <c r="AC33" s="10" t="s">
        <v>82</v>
      </c>
    </row>
    <row r="34" spans="1:29" ht="12">
      <c r="A34" s="10" t="s">
        <v>83</v>
      </c>
      <c r="B34" s="10" t="s">
        <v>32</v>
      </c>
      <c r="C34" s="10" t="s">
        <v>84</v>
      </c>
      <c r="D34" s="11">
        <v>35510</v>
      </c>
      <c r="E34" s="10">
        <v>1044</v>
      </c>
      <c r="F34" s="10">
        <v>4625</v>
      </c>
      <c r="G34" s="12">
        <v>2592.73246</v>
      </c>
      <c r="H34" s="13">
        <v>8</v>
      </c>
      <c r="I34" s="14">
        <v>26.9</v>
      </c>
      <c r="J34" s="10">
        <v>193</v>
      </c>
      <c r="K34" s="10">
        <v>27.5</v>
      </c>
      <c r="L34" s="10">
        <v>735</v>
      </c>
      <c r="M34" s="13">
        <v>2.48</v>
      </c>
      <c r="N34" s="13">
        <v>1.3</v>
      </c>
      <c r="O34" s="10">
        <v>293</v>
      </c>
      <c r="P34" s="10">
        <v>177</v>
      </c>
      <c r="Q34" s="10">
        <v>1276</v>
      </c>
      <c r="R34" s="13">
        <v>0.24</v>
      </c>
      <c r="T34" s="15">
        <v>2.0103907838265194</v>
      </c>
      <c r="U34" s="16">
        <v>0.23956</v>
      </c>
      <c r="V34" s="17">
        <v>0.0076</v>
      </c>
      <c r="X34" s="18">
        <v>0.09720000000000001</v>
      </c>
      <c r="Y34" s="16">
        <v>0.5760188087774295</v>
      </c>
      <c r="Z34" s="16">
        <v>0.13871473354231975</v>
      </c>
      <c r="AA34" s="13">
        <v>1.8774294670846394</v>
      </c>
      <c r="AB34" s="16">
        <v>0.5605908021621622</v>
      </c>
      <c r="AC34" s="10" t="s">
        <v>83</v>
      </c>
    </row>
    <row r="35" spans="1:29" ht="12">
      <c r="A35" s="10" t="s">
        <v>85</v>
      </c>
      <c r="B35" s="10" t="s">
        <v>32</v>
      </c>
      <c r="C35" s="10" t="s">
        <v>84</v>
      </c>
      <c r="D35" s="11">
        <v>35510</v>
      </c>
      <c r="E35" s="10">
        <v>1110</v>
      </c>
      <c r="F35" s="10">
        <v>6463</v>
      </c>
      <c r="G35" s="12">
        <v>3656.96318</v>
      </c>
      <c r="H35" s="13">
        <v>8</v>
      </c>
      <c r="I35" s="14">
        <v>30.9</v>
      </c>
      <c r="J35" s="10">
        <v>314</v>
      </c>
      <c r="K35" s="10">
        <v>61.1</v>
      </c>
      <c r="L35" s="10">
        <v>948</v>
      </c>
      <c r="M35" s="13">
        <v>3.95</v>
      </c>
      <c r="N35" s="13">
        <v>3.38</v>
      </c>
      <c r="O35" s="10">
        <v>238</v>
      </c>
      <c r="P35" s="10">
        <v>276</v>
      </c>
      <c r="Q35" s="10">
        <v>1900</v>
      </c>
      <c r="R35" s="13">
        <v>0.24</v>
      </c>
      <c r="T35" s="15">
        <v>0.4291845493562232</v>
      </c>
      <c r="U35" s="16">
        <v>0.34178</v>
      </c>
      <c r="V35" s="17">
        <v>0.0108</v>
      </c>
      <c r="X35" s="18">
        <v>0.116</v>
      </c>
      <c r="Y35" s="16">
        <v>0.49894736842105264</v>
      </c>
      <c r="Z35" s="16">
        <v>0.14526315789473684</v>
      </c>
      <c r="AA35" s="13">
        <v>1.7988421052631578</v>
      </c>
      <c r="AB35" s="16">
        <v>0.5658306018876683</v>
      </c>
      <c r="AC35" s="10" t="s">
        <v>85</v>
      </c>
    </row>
    <row r="36" spans="1:29" ht="12">
      <c r="A36" s="10" t="s">
        <v>86</v>
      </c>
      <c r="B36" s="10" t="s">
        <v>32</v>
      </c>
      <c r="C36" s="10" t="s">
        <v>84</v>
      </c>
      <c r="D36" s="11">
        <v>35510</v>
      </c>
      <c r="E36" s="10">
        <v>1129</v>
      </c>
      <c r="F36" s="10">
        <v>7117</v>
      </c>
      <c r="G36" s="12">
        <v>4482.87779</v>
      </c>
      <c r="H36" s="13">
        <v>8.05</v>
      </c>
      <c r="I36" s="14">
        <v>28.9</v>
      </c>
      <c r="J36" s="10">
        <v>251</v>
      </c>
      <c r="K36" s="10">
        <v>74.4</v>
      </c>
      <c r="L36" s="10">
        <v>1244</v>
      </c>
      <c r="M36" s="13">
        <v>4.37</v>
      </c>
      <c r="N36" s="13">
        <v>4.98</v>
      </c>
      <c r="O36" s="10">
        <v>192</v>
      </c>
      <c r="P36" s="10">
        <v>1046</v>
      </c>
      <c r="Q36" s="10">
        <v>1733</v>
      </c>
      <c r="R36" s="13">
        <v>0.74</v>
      </c>
      <c r="T36" s="15" t="s">
        <v>52</v>
      </c>
      <c r="U36" s="16">
        <v>0.39749</v>
      </c>
      <c r="V36" s="17">
        <v>0.0579</v>
      </c>
      <c r="X36" s="18">
        <v>0.626</v>
      </c>
      <c r="Y36" s="16">
        <v>0.7178303519907675</v>
      </c>
      <c r="Z36" s="16">
        <v>0.6035776110790536</v>
      </c>
      <c r="AA36" s="13">
        <v>2.2936526255049046</v>
      </c>
      <c r="AB36" s="16">
        <v>0.6298830673036391</v>
      </c>
      <c r="AC36" s="10" t="s">
        <v>86</v>
      </c>
    </row>
    <row r="37" spans="1:29" ht="12">
      <c r="A37" s="10" t="s">
        <v>87</v>
      </c>
      <c r="B37" s="10" t="s">
        <v>32</v>
      </c>
      <c r="C37" s="10" t="s">
        <v>88</v>
      </c>
      <c r="D37" s="11">
        <v>35509</v>
      </c>
      <c r="E37" s="10">
        <v>1432</v>
      </c>
      <c r="F37" s="10">
        <v>521</v>
      </c>
      <c r="G37" s="12">
        <v>338.1787000000001</v>
      </c>
      <c r="H37" s="13">
        <v>8.15</v>
      </c>
      <c r="I37" s="14">
        <v>25.1</v>
      </c>
      <c r="J37" s="10">
        <v>62.9</v>
      </c>
      <c r="K37" s="10">
        <v>6.42</v>
      </c>
      <c r="L37" s="10">
        <v>31.7</v>
      </c>
      <c r="M37" s="13">
        <v>3.74</v>
      </c>
      <c r="N37" s="13">
        <v>0.198</v>
      </c>
      <c r="O37" s="10">
        <v>196</v>
      </c>
      <c r="P37" s="10">
        <v>21.2</v>
      </c>
      <c r="Q37" s="10">
        <v>14.6</v>
      </c>
      <c r="R37" s="13">
        <v>0.25</v>
      </c>
      <c r="T37" s="15">
        <v>17.077027332279197</v>
      </c>
      <c r="U37" s="16">
        <v>0.0695</v>
      </c>
      <c r="V37" s="17">
        <v>0.008</v>
      </c>
      <c r="X37" s="18">
        <v>0.02</v>
      </c>
      <c r="Y37" s="16">
        <v>2.171232876712329</v>
      </c>
      <c r="Z37" s="16">
        <v>1.452054794520548</v>
      </c>
      <c r="AA37" s="13">
        <v>47.6027397260274</v>
      </c>
      <c r="AB37" s="16">
        <v>0.6490953934740885</v>
      </c>
      <c r="AC37" s="10" t="s">
        <v>87</v>
      </c>
    </row>
    <row r="38" spans="1:29" ht="12">
      <c r="A38" s="10" t="s">
        <v>89</v>
      </c>
      <c r="B38" s="10" t="s">
        <v>32</v>
      </c>
      <c r="C38" s="10" t="s">
        <v>88</v>
      </c>
      <c r="D38" s="11">
        <v>35509</v>
      </c>
      <c r="E38" s="10">
        <v>1450</v>
      </c>
      <c r="F38" s="10">
        <v>8255</v>
      </c>
      <c r="G38" s="12">
        <v>4593.22742</v>
      </c>
      <c r="H38" s="13">
        <v>7.95</v>
      </c>
      <c r="I38" s="14">
        <v>16.6</v>
      </c>
      <c r="J38" s="10">
        <v>140</v>
      </c>
      <c r="K38" s="14">
        <v>27</v>
      </c>
      <c r="L38" s="10">
        <v>1551</v>
      </c>
      <c r="M38" s="13">
        <v>5.17</v>
      </c>
      <c r="N38" s="13">
        <v>1.22</v>
      </c>
      <c r="O38" s="10">
        <v>275</v>
      </c>
      <c r="P38" s="10">
        <v>261</v>
      </c>
      <c r="Q38" s="10">
        <v>2455</v>
      </c>
      <c r="R38" s="13">
        <v>0.36</v>
      </c>
      <c r="T38" s="15">
        <v>0.022588660492432803</v>
      </c>
      <c r="U38" s="16">
        <v>0.37372</v>
      </c>
      <c r="V38" s="17">
        <v>0.010199999999999999</v>
      </c>
      <c r="X38" s="18">
        <v>0.176</v>
      </c>
      <c r="Y38" s="16">
        <v>0.6317718940936864</v>
      </c>
      <c r="Z38" s="16">
        <v>0.10631364562118126</v>
      </c>
      <c r="AA38" s="13">
        <v>1.5222810590631364</v>
      </c>
      <c r="AB38" s="16">
        <v>0.5564176159903089</v>
      </c>
      <c r="AC38" s="10" t="s">
        <v>89</v>
      </c>
    </row>
    <row r="39" spans="1:29" ht="12">
      <c r="A39" s="10" t="s">
        <v>90</v>
      </c>
      <c r="B39" s="10" t="s">
        <v>32</v>
      </c>
      <c r="C39" s="10" t="s">
        <v>88</v>
      </c>
      <c r="D39" s="11">
        <v>35509</v>
      </c>
      <c r="E39" s="10">
        <v>1510</v>
      </c>
      <c r="F39" s="10">
        <v>9715</v>
      </c>
      <c r="G39" s="12">
        <v>5476.15851</v>
      </c>
      <c r="H39" s="13">
        <v>7.95</v>
      </c>
      <c r="I39" s="14">
        <v>18.3</v>
      </c>
      <c r="J39" s="10">
        <v>187</v>
      </c>
      <c r="K39" s="10">
        <v>37.1</v>
      </c>
      <c r="L39" s="10">
        <v>1836</v>
      </c>
      <c r="M39" s="13">
        <v>5.94</v>
      </c>
      <c r="N39" s="13">
        <v>1.77</v>
      </c>
      <c r="O39" s="10">
        <v>270</v>
      </c>
      <c r="P39" s="10">
        <v>331</v>
      </c>
      <c r="Q39" s="10">
        <v>2925</v>
      </c>
      <c r="R39" s="13">
        <v>0.35</v>
      </c>
      <c r="T39" s="15">
        <v>0.0677659814772984</v>
      </c>
      <c r="U39" s="16">
        <v>0.40041</v>
      </c>
      <c r="V39" s="17">
        <v>0.0181</v>
      </c>
      <c r="X39" s="18">
        <v>0.221</v>
      </c>
      <c r="Y39" s="16">
        <v>0.6276923076923077</v>
      </c>
      <c r="Z39" s="16">
        <v>0.11316239316239317</v>
      </c>
      <c r="AA39" s="13">
        <v>1.368923076923077</v>
      </c>
      <c r="AB39" s="16">
        <v>0.5636807524446732</v>
      </c>
      <c r="AC39" s="10" t="s">
        <v>90</v>
      </c>
    </row>
    <row r="40" spans="1:29" ht="12">
      <c r="A40" s="10" t="s">
        <v>91</v>
      </c>
      <c r="B40" s="10" t="s">
        <v>32</v>
      </c>
      <c r="C40" s="10" t="s">
        <v>92</v>
      </c>
      <c r="D40" s="11">
        <v>35509</v>
      </c>
      <c r="E40" s="10">
        <v>1311</v>
      </c>
      <c r="F40" s="10">
        <v>578</v>
      </c>
      <c r="G40" s="12">
        <v>367.79384</v>
      </c>
      <c r="H40" s="13">
        <v>8.25</v>
      </c>
      <c r="I40" s="14">
        <v>27.6</v>
      </c>
      <c r="J40" s="10">
        <v>62.5</v>
      </c>
      <c r="K40" s="10">
        <v>5.98</v>
      </c>
      <c r="L40" s="10">
        <v>53.1</v>
      </c>
      <c r="M40" s="13">
        <v>1.93</v>
      </c>
      <c r="N40" s="13">
        <v>0.224</v>
      </c>
      <c r="O40" s="10">
        <v>280</v>
      </c>
      <c r="P40" s="14">
        <v>17</v>
      </c>
      <c r="Q40" s="10">
        <v>22.1</v>
      </c>
      <c r="R40" s="13">
        <v>0.3</v>
      </c>
      <c r="T40" s="15">
        <v>8.87734357352609</v>
      </c>
      <c r="U40" s="16">
        <v>0.04844</v>
      </c>
      <c r="V40" s="17">
        <v>0.0024</v>
      </c>
      <c r="X40" s="18">
        <v>0.033</v>
      </c>
      <c r="Y40" s="16">
        <v>2.4027149321266967</v>
      </c>
      <c r="Z40" s="16">
        <v>0.7692307692307692</v>
      </c>
      <c r="AA40" s="13">
        <v>21.91855203619909</v>
      </c>
      <c r="AB40" s="16">
        <v>0.6363215224913494</v>
      </c>
      <c r="AC40" s="10" t="s">
        <v>91</v>
      </c>
    </row>
    <row r="41" spans="1:29" ht="12">
      <c r="A41" s="10" t="s">
        <v>93</v>
      </c>
      <c r="B41" s="10" t="s">
        <v>32</v>
      </c>
      <c r="C41" s="10" t="s">
        <v>92</v>
      </c>
      <c r="D41" s="11">
        <v>35509</v>
      </c>
      <c r="E41" s="10">
        <v>1330</v>
      </c>
      <c r="F41" s="10">
        <v>7725</v>
      </c>
      <c r="G41" s="12">
        <v>4296.78692</v>
      </c>
      <c r="H41" s="13">
        <v>7.95</v>
      </c>
      <c r="I41" s="14">
        <v>22.6</v>
      </c>
      <c r="J41" s="10">
        <v>102</v>
      </c>
      <c r="K41" s="10">
        <v>23.8</v>
      </c>
      <c r="L41" s="10">
        <v>1499</v>
      </c>
      <c r="M41" s="13">
        <v>4.85</v>
      </c>
      <c r="N41" s="13">
        <v>1.1</v>
      </c>
      <c r="O41" s="10">
        <v>288</v>
      </c>
      <c r="P41" s="10">
        <v>238</v>
      </c>
      <c r="Q41" s="10">
        <v>2255</v>
      </c>
      <c r="R41" s="13">
        <v>0.43</v>
      </c>
      <c r="T41" s="15">
        <v>1.7619155184097584</v>
      </c>
      <c r="U41" s="16">
        <v>0.37612</v>
      </c>
      <c r="V41" s="17">
        <v>0.008199999999999999</v>
      </c>
      <c r="X41" s="18">
        <v>0.213</v>
      </c>
      <c r="Y41" s="16">
        <v>0.6647450110864745</v>
      </c>
      <c r="Z41" s="16">
        <v>0.10554323725055433</v>
      </c>
      <c r="AA41" s="13">
        <v>1.6679379157427938</v>
      </c>
      <c r="AB41" s="16">
        <v>0.5562183715210356</v>
      </c>
      <c r="AC41" s="10" t="s">
        <v>93</v>
      </c>
    </row>
    <row r="42" spans="1:29" ht="12">
      <c r="A42" s="10" t="s">
        <v>94</v>
      </c>
      <c r="B42" s="10" t="s">
        <v>32</v>
      </c>
      <c r="C42" s="10" t="s">
        <v>92</v>
      </c>
      <c r="D42" s="11">
        <v>35509</v>
      </c>
      <c r="E42" s="10">
        <v>1350</v>
      </c>
      <c r="F42" s="10">
        <v>13240</v>
      </c>
      <c r="G42" s="12">
        <v>7651.616889999999</v>
      </c>
      <c r="H42" s="13">
        <v>7.95</v>
      </c>
      <c r="I42" s="14">
        <v>22</v>
      </c>
      <c r="J42" s="10">
        <v>197</v>
      </c>
      <c r="K42" s="10">
        <v>58.6</v>
      </c>
      <c r="L42" s="10">
        <v>2633</v>
      </c>
      <c r="M42" s="13">
        <v>6.93</v>
      </c>
      <c r="N42" s="13">
        <v>2.49</v>
      </c>
      <c r="O42" s="10">
        <v>277</v>
      </c>
      <c r="P42" s="10">
        <v>475</v>
      </c>
      <c r="Q42" s="10">
        <v>4117</v>
      </c>
      <c r="R42" s="13">
        <v>0.4</v>
      </c>
      <c r="T42" s="15">
        <v>0.451773209848656</v>
      </c>
      <c r="U42" s="16">
        <v>0.67209</v>
      </c>
      <c r="V42" s="17">
        <v>0.013900000000000001</v>
      </c>
      <c r="X42" s="18">
        <v>0.31</v>
      </c>
      <c r="Y42" s="16">
        <v>0.6395433568132135</v>
      </c>
      <c r="Z42" s="16">
        <v>0.11537527325722613</v>
      </c>
      <c r="AA42" s="13">
        <v>1.6324751032305076</v>
      </c>
      <c r="AB42" s="16">
        <v>0.5779166835347431</v>
      </c>
      <c r="AC42" s="10" t="s">
        <v>94</v>
      </c>
    </row>
    <row r="43" spans="1:29" ht="12">
      <c r="A43" s="10" t="s">
        <v>95</v>
      </c>
      <c r="B43" s="10" t="s">
        <v>32</v>
      </c>
      <c r="C43" s="10" t="s">
        <v>96</v>
      </c>
      <c r="D43" s="11">
        <v>35508</v>
      </c>
      <c r="E43" s="10">
        <v>1334</v>
      </c>
      <c r="F43" s="10">
        <v>867</v>
      </c>
      <c r="G43" s="12">
        <v>525.2679</v>
      </c>
      <c r="H43" s="13">
        <v>8.2</v>
      </c>
      <c r="I43" s="14">
        <v>24.3</v>
      </c>
      <c r="J43" s="10">
        <v>59.4</v>
      </c>
      <c r="K43" s="10">
        <v>6.11</v>
      </c>
      <c r="L43" s="10">
        <v>111</v>
      </c>
      <c r="M43" s="13">
        <v>8.02</v>
      </c>
      <c r="N43" s="13">
        <v>0.271</v>
      </c>
      <c r="O43" s="10">
        <v>313</v>
      </c>
      <c r="P43" s="10">
        <v>23.2</v>
      </c>
      <c r="Q43" s="10">
        <v>79.4</v>
      </c>
      <c r="R43" s="13">
        <v>0.36</v>
      </c>
      <c r="T43" s="15">
        <v>13.372487011520219</v>
      </c>
      <c r="U43" s="16">
        <v>0.0413</v>
      </c>
      <c r="V43" s="17">
        <v>0.005</v>
      </c>
      <c r="X43" s="18">
        <v>0.0585</v>
      </c>
      <c r="Y43" s="16">
        <v>1.3979848866498739</v>
      </c>
      <c r="Z43" s="16">
        <v>0.29219143576826195</v>
      </c>
      <c r="AA43" s="13">
        <v>5.2015113350125946</v>
      </c>
      <c r="AB43" s="16">
        <v>0.6058453287197233</v>
      </c>
      <c r="AC43" s="10" t="s">
        <v>95</v>
      </c>
    </row>
    <row r="44" spans="1:29" ht="12">
      <c r="A44" s="10" t="s">
        <v>97</v>
      </c>
      <c r="B44" s="10" t="s">
        <v>32</v>
      </c>
      <c r="C44" s="10" t="s">
        <v>96</v>
      </c>
      <c r="D44" s="11">
        <v>35508</v>
      </c>
      <c r="E44" s="10">
        <v>1409</v>
      </c>
      <c r="F44" s="10">
        <v>9325</v>
      </c>
      <c r="G44" s="12">
        <v>5270.261570000001</v>
      </c>
      <c r="H44" s="13">
        <v>7.95</v>
      </c>
      <c r="I44" s="14">
        <v>25.8</v>
      </c>
      <c r="J44" s="10">
        <v>160</v>
      </c>
      <c r="K44" s="14">
        <v>42</v>
      </c>
      <c r="L44" s="10">
        <v>1810</v>
      </c>
      <c r="M44" s="13">
        <v>6.75</v>
      </c>
      <c r="N44" s="13">
        <v>1.91</v>
      </c>
      <c r="O44" s="10">
        <v>293</v>
      </c>
      <c r="P44" s="10">
        <v>312</v>
      </c>
      <c r="Q44" s="10">
        <v>2765</v>
      </c>
      <c r="R44" s="13">
        <v>0.44</v>
      </c>
      <c r="T44" s="15">
        <v>0.36141856787892485</v>
      </c>
      <c r="U44" s="16">
        <v>0.47777</v>
      </c>
      <c r="V44" s="17">
        <v>0.009699999999999999</v>
      </c>
      <c r="X44" s="18">
        <v>0.206</v>
      </c>
      <c r="Y44" s="16">
        <v>0.6546112115732369</v>
      </c>
      <c r="Z44" s="16">
        <v>0.11283905967450271</v>
      </c>
      <c r="AA44" s="13">
        <v>1.7279204339963834</v>
      </c>
      <c r="AB44" s="16">
        <v>0.5651755034852548</v>
      </c>
      <c r="AC44" s="10" t="s">
        <v>97</v>
      </c>
    </row>
    <row r="45" spans="1:29" ht="12">
      <c r="A45" s="10" t="s">
        <v>98</v>
      </c>
      <c r="B45" s="10" t="s">
        <v>32</v>
      </c>
      <c r="C45" s="10" t="s">
        <v>96</v>
      </c>
      <c r="D45" s="11">
        <v>35509</v>
      </c>
      <c r="E45" s="10">
        <v>1150</v>
      </c>
      <c r="F45" s="10">
        <v>10650</v>
      </c>
      <c r="G45" s="12">
        <v>6184.97425</v>
      </c>
      <c r="H45" s="13">
        <v>8</v>
      </c>
      <c r="I45" s="14">
        <v>26.9</v>
      </c>
      <c r="J45" s="10">
        <v>214</v>
      </c>
      <c r="K45" s="10">
        <v>53.1</v>
      </c>
      <c r="L45" s="10">
        <v>2098</v>
      </c>
      <c r="M45" s="13">
        <v>5.98</v>
      </c>
      <c r="N45" s="13">
        <v>2.5</v>
      </c>
      <c r="O45" s="10">
        <v>277</v>
      </c>
      <c r="P45" s="10">
        <v>386</v>
      </c>
      <c r="Q45" s="10">
        <v>3258</v>
      </c>
      <c r="R45" s="13">
        <v>0.37</v>
      </c>
      <c r="T45" s="15">
        <v>0.7228371357578497</v>
      </c>
      <c r="U45" s="16">
        <v>0.54585</v>
      </c>
      <c r="V45" s="17">
        <v>0.0055</v>
      </c>
      <c r="X45" s="18">
        <v>0.172</v>
      </c>
      <c r="Y45" s="16">
        <v>0.6439533456108042</v>
      </c>
      <c r="Z45" s="16">
        <v>0.11847759361571517</v>
      </c>
      <c r="AA45" s="13">
        <v>1.6754143646408837</v>
      </c>
      <c r="AB45" s="16">
        <v>0.5807487558685446</v>
      </c>
      <c r="AC45" s="10" t="s">
        <v>98</v>
      </c>
    </row>
    <row r="46" spans="1:29" ht="12">
      <c r="A46" s="10" t="s">
        <v>99</v>
      </c>
      <c r="B46" s="10" t="s">
        <v>32</v>
      </c>
      <c r="C46" s="10" t="s">
        <v>96</v>
      </c>
      <c r="D46" s="11">
        <v>35509</v>
      </c>
      <c r="E46" s="10">
        <v>1212</v>
      </c>
      <c r="F46" s="10">
        <v>13710</v>
      </c>
      <c r="G46" s="12">
        <v>7615.41738</v>
      </c>
      <c r="H46" s="13">
        <v>7.95</v>
      </c>
      <c r="I46" s="14">
        <v>25.8</v>
      </c>
      <c r="J46" s="10">
        <v>273</v>
      </c>
      <c r="K46" s="10">
        <v>71.4</v>
      </c>
      <c r="L46" s="10">
        <v>2527</v>
      </c>
      <c r="M46" s="13">
        <v>7.37</v>
      </c>
      <c r="N46" s="13">
        <v>3.29</v>
      </c>
      <c r="O46" s="10">
        <v>265</v>
      </c>
      <c r="P46" s="10">
        <v>491</v>
      </c>
      <c r="Q46" s="10">
        <v>4082</v>
      </c>
      <c r="R46" s="13">
        <v>0.35</v>
      </c>
      <c r="T46" s="15">
        <v>0.7228371357578497</v>
      </c>
      <c r="U46" s="16">
        <v>0.44808</v>
      </c>
      <c r="V46" s="17">
        <v>0.0108</v>
      </c>
      <c r="X46" s="18">
        <v>0.248</v>
      </c>
      <c r="Y46" s="16">
        <v>0.6190592846643802</v>
      </c>
      <c r="Z46" s="16">
        <v>0.12028417442430181</v>
      </c>
      <c r="AA46" s="13">
        <v>1.0976972072513473</v>
      </c>
      <c r="AB46" s="16">
        <v>0.5554644332603939</v>
      </c>
      <c r="AC46" s="10" t="s">
        <v>99</v>
      </c>
    </row>
    <row r="47" spans="1:29" ht="12">
      <c r="A47" s="10" t="s">
        <v>100</v>
      </c>
      <c r="B47" s="10" t="s">
        <v>32</v>
      </c>
      <c r="C47" s="10" t="s">
        <v>101</v>
      </c>
      <c r="D47" s="11">
        <v>35515</v>
      </c>
      <c r="E47" s="10">
        <v>1527</v>
      </c>
      <c r="F47" s="10">
        <v>11050</v>
      </c>
      <c r="G47" s="12">
        <v>6397.78782</v>
      </c>
      <c r="H47" s="13">
        <v>8.2</v>
      </c>
      <c r="I47" s="14">
        <v>22.8</v>
      </c>
      <c r="J47" s="10">
        <v>198</v>
      </c>
      <c r="K47" s="10">
        <v>50.8</v>
      </c>
      <c r="L47" s="10">
        <v>2154</v>
      </c>
      <c r="M47" s="13">
        <v>6.84</v>
      </c>
      <c r="N47" s="13">
        <v>2.29</v>
      </c>
      <c r="O47" s="10">
        <v>272</v>
      </c>
      <c r="P47" s="10">
        <v>384</v>
      </c>
      <c r="Q47" s="10">
        <v>3442</v>
      </c>
      <c r="R47" s="13">
        <v>0.37</v>
      </c>
      <c r="T47" s="15">
        <v>0.47436187034108884</v>
      </c>
      <c r="U47" s="16">
        <v>0.56022</v>
      </c>
      <c r="V47" s="17">
        <v>0.010199999999999999</v>
      </c>
      <c r="X47" s="18">
        <v>0.275</v>
      </c>
      <c r="Y47" s="16">
        <v>0.6257989540964556</v>
      </c>
      <c r="Z47" s="16">
        <v>0.1115630447414294</v>
      </c>
      <c r="AA47" s="13">
        <v>1.62760023242301</v>
      </c>
      <c r="AB47" s="16">
        <v>0.5789853230769231</v>
      </c>
      <c r="AC47" s="10" t="s">
        <v>100</v>
      </c>
    </row>
    <row r="48" spans="1:29" ht="12">
      <c r="A48" s="10" t="s">
        <v>102</v>
      </c>
      <c r="B48" s="10" t="s">
        <v>32</v>
      </c>
      <c r="C48" s="10" t="s">
        <v>103</v>
      </c>
      <c r="D48" s="11">
        <v>35515</v>
      </c>
      <c r="E48" s="10">
        <v>1420</v>
      </c>
      <c r="F48" s="10">
        <v>5595</v>
      </c>
      <c r="G48" s="12">
        <v>3154.7253</v>
      </c>
      <c r="H48" s="13">
        <v>8.15</v>
      </c>
      <c r="I48" s="14">
        <v>25.9</v>
      </c>
      <c r="J48" s="10">
        <v>172</v>
      </c>
      <c r="K48" s="10">
        <v>36.4</v>
      </c>
      <c r="L48" s="10">
        <v>951</v>
      </c>
      <c r="M48" s="13">
        <v>2.93</v>
      </c>
      <c r="N48" s="13">
        <v>1.68</v>
      </c>
      <c r="O48" s="10">
        <v>303</v>
      </c>
      <c r="P48" s="10">
        <v>206</v>
      </c>
      <c r="Q48" s="10">
        <v>1604</v>
      </c>
      <c r="R48" s="13">
        <v>0.43</v>
      </c>
      <c r="T48" s="15">
        <v>1.12943302462164</v>
      </c>
      <c r="U48" s="16">
        <v>0.2812</v>
      </c>
      <c r="V48" s="17">
        <v>0.007</v>
      </c>
      <c r="X48" s="18">
        <v>0.112</v>
      </c>
      <c r="Y48" s="16">
        <v>0.5928927680798005</v>
      </c>
      <c r="Z48" s="16">
        <v>0.128428927680798</v>
      </c>
      <c r="AA48" s="13">
        <v>1.7531172069825438</v>
      </c>
      <c r="AB48" s="16">
        <v>0.5638472386058981</v>
      </c>
      <c r="AC48" s="10" t="s">
        <v>102</v>
      </c>
    </row>
    <row r="49" spans="1:29" ht="12">
      <c r="A49" s="10" t="s">
        <v>104</v>
      </c>
      <c r="B49" s="10" t="s">
        <v>32</v>
      </c>
      <c r="C49" s="10" t="s">
        <v>105</v>
      </c>
      <c r="D49" s="11">
        <v>35520</v>
      </c>
      <c r="F49" s="10">
        <v>810</v>
      </c>
      <c r="P49" s="10">
        <v>91.2</v>
      </c>
      <c r="Q49" s="10">
        <v>47.2</v>
      </c>
      <c r="T49" s="15">
        <v>10.413372487011522</v>
      </c>
      <c r="U49" s="16">
        <v>0.0955</v>
      </c>
      <c r="V49" s="17">
        <v>0.005</v>
      </c>
      <c r="Z49" s="16">
        <v>1.9322033898305084</v>
      </c>
      <c r="AA49" s="13">
        <v>20.233050847457626</v>
      </c>
      <c r="AC49" s="10" t="s">
        <v>104</v>
      </c>
    </row>
    <row r="50" spans="1:29" ht="12">
      <c r="A50" s="10" t="s">
        <v>106</v>
      </c>
      <c r="B50" s="10" t="s">
        <v>32</v>
      </c>
      <c r="C50" s="10" t="s">
        <v>105</v>
      </c>
      <c r="D50" s="11">
        <v>35520</v>
      </c>
      <c r="F50" s="10">
        <v>523</v>
      </c>
      <c r="P50" s="10">
        <v>74.6</v>
      </c>
      <c r="Q50" s="10">
        <v>37.1</v>
      </c>
      <c r="T50" s="15">
        <v>0.09035464196973121</v>
      </c>
      <c r="U50" s="16">
        <v>0.07991000000000001</v>
      </c>
      <c r="V50" s="17">
        <v>0.0141</v>
      </c>
      <c r="Z50" s="16">
        <v>2.0107816711590294</v>
      </c>
      <c r="AA50" s="13">
        <v>21.539083557951486</v>
      </c>
      <c r="AC50" s="10" t="s">
        <v>106</v>
      </c>
    </row>
    <row r="51" spans="1:29" ht="12">
      <c r="A51" s="10" t="s">
        <v>107</v>
      </c>
      <c r="B51" s="10" t="s">
        <v>32</v>
      </c>
      <c r="C51" s="10" t="s">
        <v>105</v>
      </c>
      <c r="D51" s="11">
        <v>35520</v>
      </c>
      <c r="F51" s="10">
        <v>447</v>
      </c>
      <c r="P51" s="14">
        <v>66</v>
      </c>
      <c r="Q51" s="10">
        <v>14.2</v>
      </c>
      <c r="T51" s="15">
        <v>0.045177320984865606</v>
      </c>
      <c r="U51" s="16">
        <v>0.06103</v>
      </c>
      <c r="V51" s="17">
        <v>0.0183</v>
      </c>
      <c r="Z51" s="16">
        <v>4.647887323943662</v>
      </c>
      <c r="AA51" s="13">
        <v>42.97887323943662</v>
      </c>
      <c r="AC51" s="10" t="s">
        <v>107</v>
      </c>
    </row>
    <row r="52" spans="1:29" ht="12">
      <c r="A52" s="10" t="s">
        <v>108</v>
      </c>
      <c r="B52" s="10" t="s">
        <v>32</v>
      </c>
      <c r="C52" s="10" t="s">
        <v>109</v>
      </c>
      <c r="D52" s="11">
        <v>35520</v>
      </c>
      <c r="F52" s="10">
        <v>2490</v>
      </c>
      <c r="P52" s="10">
        <v>119</v>
      </c>
      <c r="Q52" s="10">
        <v>591</v>
      </c>
      <c r="T52" s="15">
        <v>6.098938332956856</v>
      </c>
      <c r="U52" s="16">
        <v>0.46863</v>
      </c>
      <c r="V52" s="17">
        <v>0.0053</v>
      </c>
      <c r="Z52" s="16">
        <v>0.20135363790186125</v>
      </c>
      <c r="AA52" s="13">
        <v>7.929441624365483</v>
      </c>
      <c r="AC52" s="10" t="s">
        <v>108</v>
      </c>
    </row>
    <row r="53" spans="1:29" ht="12">
      <c r="A53" s="10" t="s">
        <v>110</v>
      </c>
      <c r="B53" s="10" t="s">
        <v>32</v>
      </c>
      <c r="C53" s="10" t="s">
        <v>109</v>
      </c>
      <c r="D53" s="11">
        <v>35520</v>
      </c>
      <c r="F53" s="10">
        <v>4289</v>
      </c>
      <c r="P53" s="10">
        <v>155</v>
      </c>
      <c r="Q53" s="10">
        <v>1213</v>
      </c>
      <c r="T53" s="15">
        <v>1.4456742715156994</v>
      </c>
      <c r="U53" s="16">
        <v>0.97957</v>
      </c>
      <c r="V53" s="17">
        <v>0.0057</v>
      </c>
      <c r="Z53" s="16">
        <v>0.12778235779060182</v>
      </c>
      <c r="AA53" s="13">
        <v>8.075597691673538</v>
      </c>
      <c r="AC53" s="10" t="s">
        <v>110</v>
      </c>
    </row>
    <row r="54" spans="1:29" ht="12">
      <c r="A54" s="10" t="s">
        <v>111</v>
      </c>
      <c r="B54" s="10" t="s">
        <v>32</v>
      </c>
      <c r="C54" s="10" t="s">
        <v>109</v>
      </c>
      <c r="D54" s="11">
        <v>35520</v>
      </c>
      <c r="F54" s="10">
        <v>7078</v>
      </c>
      <c r="G54" s="12">
        <v>3893.6562</v>
      </c>
      <c r="H54" s="13">
        <v>7.6</v>
      </c>
      <c r="I54" s="14">
        <v>19.3</v>
      </c>
      <c r="J54" s="10">
        <v>558</v>
      </c>
      <c r="K54" s="10">
        <v>103</v>
      </c>
      <c r="L54" s="10">
        <v>711</v>
      </c>
      <c r="M54" s="13">
        <v>5.29</v>
      </c>
      <c r="N54" s="13">
        <v>4.6</v>
      </c>
      <c r="O54" s="10">
        <v>245</v>
      </c>
      <c r="P54" s="10">
        <v>154</v>
      </c>
      <c r="Q54" s="10">
        <v>2213</v>
      </c>
      <c r="R54" s="13">
        <v>0.45</v>
      </c>
      <c r="T54" s="15">
        <v>0.5873051728032529</v>
      </c>
      <c r="U54" s="16">
        <v>1.9016000000000002</v>
      </c>
      <c r="V54" s="17">
        <v>0.01</v>
      </c>
      <c r="X54" s="18">
        <v>0.0381</v>
      </c>
      <c r="Y54" s="16">
        <v>0.32128332580207863</v>
      </c>
      <c r="Z54" s="16">
        <v>0.06958879349299593</v>
      </c>
      <c r="AA54" s="13">
        <v>8.592860370537732</v>
      </c>
      <c r="AB54" s="16">
        <v>0.5501068380898558</v>
      </c>
      <c r="AC54" s="10" t="s">
        <v>111</v>
      </c>
    </row>
    <row r="55" spans="1:29" ht="12">
      <c r="A55" s="10" t="s">
        <v>112</v>
      </c>
      <c r="B55" s="10" t="s">
        <v>32</v>
      </c>
      <c r="C55" s="10" t="s">
        <v>113</v>
      </c>
      <c r="D55" s="11">
        <v>35517</v>
      </c>
      <c r="F55" s="10">
        <v>2380</v>
      </c>
      <c r="G55" s="12">
        <v>1333.5601299999998</v>
      </c>
      <c r="H55" s="13">
        <v>7.95</v>
      </c>
      <c r="I55" s="14">
        <v>18.2</v>
      </c>
      <c r="J55" s="14">
        <v>90</v>
      </c>
      <c r="K55" s="10">
        <v>14.4</v>
      </c>
      <c r="L55" s="10">
        <v>383</v>
      </c>
      <c r="M55" s="13">
        <v>3.64</v>
      </c>
      <c r="N55" s="13">
        <v>0.639</v>
      </c>
      <c r="O55" s="10">
        <v>303</v>
      </c>
      <c r="P55" s="10">
        <v>121</v>
      </c>
      <c r="Q55" s="10">
        <v>552</v>
      </c>
      <c r="R55" s="13">
        <v>0.57</v>
      </c>
      <c r="T55" s="15">
        <v>0.112943302462164</v>
      </c>
      <c r="U55" s="16">
        <v>0.52003</v>
      </c>
      <c r="V55" s="17">
        <v>0.024300000000000002</v>
      </c>
      <c r="X55" s="18">
        <v>0.08170000000000001</v>
      </c>
      <c r="Y55" s="16">
        <v>0.6938405797101449</v>
      </c>
      <c r="Z55" s="16">
        <v>0.21920289855072464</v>
      </c>
      <c r="AA55" s="13">
        <v>9.420833333333333</v>
      </c>
      <c r="AB55" s="16">
        <v>0.5603193823529411</v>
      </c>
      <c r="AC55" s="10" t="s">
        <v>112</v>
      </c>
    </row>
    <row r="56" spans="1:29" ht="12">
      <c r="A56" s="10" t="s">
        <v>114</v>
      </c>
      <c r="B56" s="10" t="s">
        <v>32</v>
      </c>
      <c r="C56" s="10" t="s">
        <v>113</v>
      </c>
      <c r="D56" s="11">
        <v>35517</v>
      </c>
      <c r="F56" s="10">
        <v>2530</v>
      </c>
      <c r="G56" s="12">
        <v>1426.0173599999998</v>
      </c>
      <c r="H56" s="13">
        <v>7.95</v>
      </c>
      <c r="I56" s="14">
        <v>18.6</v>
      </c>
      <c r="J56" s="10">
        <v>78.5</v>
      </c>
      <c r="K56" s="10">
        <v>12.7</v>
      </c>
      <c r="L56" s="10">
        <v>435</v>
      </c>
      <c r="M56" s="13">
        <v>3.05</v>
      </c>
      <c r="N56" s="13">
        <v>0.572</v>
      </c>
      <c r="O56" s="10">
        <v>308</v>
      </c>
      <c r="P56" s="10">
        <v>136</v>
      </c>
      <c r="Q56" s="10">
        <v>588</v>
      </c>
      <c r="R56" s="13">
        <v>0.7</v>
      </c>
      <c r="T56" s="15">
        <v>0.18070928393946242</v>
      </c>
      <c r="U56" s="16">
        <v>0.53096</v>
      </c>
      <c r="V56" s="17">
        <v>0.022600000000000002</v>
      </c>
      <c r="X56" s="18">
        <v>0.09820000000000001</v>
      </c>
      <c r="Y56" s="16">
        <v>0.7397959183673469</v>
      </c>
      <c r="Z56" s="16">
        <v>0.23129251700680273</v>
      </c>
      <c r="AA56" s="13">
        <v>9.029931972789116</v>
      </c>
      <c r="AB56" s="16">
        <v>0.5636432252964426</v>
      </c>
      <c r="AC56" s="10" t="s">
        <v>114</v>
      </c>
    </row>
    <row r="57" spans="1:29" ht="12">
      <c r="A57" s="10" t="s">
        <v>115</v>
      </c>
      <c r="B57" s="10" t="s">
        <v>32</v>
      </c>
      <c r="C57" s="10" t="s">
        <v>113</v>
      </c>
      <c r="D57" s="11">
        <v>35517</v>
      </c>
      <c r="F57" s="10">
        <v>3300</v>
      </c>
      <c r="G57" s="12">
        <v>1850.9758800000002</v>
      </c>
      <c r="H57" s="13">
        <v>7.85</v>
      </c>
      <c r="I57" s="14">
        <v>19</v>
      </c>
      <c r="J57" s="10">
        <v>147</v>
      </c>
      <c r="K57" s="10">
        <v>23.8</v>
      </c>
      <c r="L57" s="10">
        <v>502</v>
      </c>
      <c r="M57" s="13">
        <v>4.09</v>
      </c>
      <c r="N57" s="13">
        <v>1.1</v>
      </c>
      <c r="O57" s="10">
        <v>279</v>
      </c>
      <c r="P57" s="10">
        <v>163</v>
      </c>
      <c r="Q57" s="10">
        <v>852</v>
      </c>
      <c r="R57" s="13">
        <v>0.59</v>
      </c>
      <c r="T57" s="15">
        <v>0.09035464196973121</v>
      </c>
      <c r="U57" s="16">
        <v>0.68078</v>
      </c>
      <c r="V57" s="17">
        <v>0.0218</v>
      </c>
      <c r="X57" s="18">
        <v>0.109</v>
      </c>
      <c r="Y57" s="16">
        <v>0.5892018779342723</v>
      </c>
      <c r="Z57" s="16">
        <v>0.19131455399061034</v>
      </c>
      <c r="AA57" s="13">
        <v>7.99037558685446</v>
      </c>
      <c r="AB57" s="16">
        <v>0.5609017818181818</v>
      </c>
      <c r="AC57" s="10" t="s">
        <v>115</v>
      </c>
    </row>
    <row r="58" spans="1:29" ht="12">
      <c r="A58" s="10" t="s">
        <v>116</v>
      </c>
      <c r="B58" s="10" t="s">
        <v>32</v>
      </c>
      <c r="C58" s="10" t="s">
        <v>113</v>
      </c>
      <c r="D58" s="11">
        <v>35517</v>
      </c>
      <c r="F58" s="10">
        <v>2550</v>
      </c>
      <c r="G58" s="12">
        <v>1428.23158</v>
      </c>
      <c r="H58" s="13">
        <v>7.85</v>
      </c>
      <c r="I58" s="14">
        <v>22.2</v>
      </c>
      <c r="J58" s="10">
        <v>95.7</v>
      </c>
      <c r="K58" s="10">
        <v>25.6</v>
      </c>
      <c r="L58" s="10">
        <v>389</v>
      </c>
      <c r="M58" s="13">
        <v>3.26</v>
      </c>
      <c r="N58" s="13">
        <v>0.93</v>
      </c>
      <c r="O58" s="10">
        <v>221</v>
      </c>
      <c r="P58" s="10">
        <v>140</v>
      </c>
      <c r="Q58" s="10">
        <v>642</v>
      </c>
      <c r="R58" s="13">
        <v>0.39</v>
      </c>
      <c r="T58" s="15">
        <v>0.022588660492432803</v>
      </c>
      <c r="U58" s="16">
        <v>0.30158</v>
      </c>
      <c r="V58" s="17">
        <v>0.009800000000000001</v>
      </c>
      <c r="X58" s="18">
        <v>0.0745</v>
      </c>
      <c r="Y58" s="16">
        <v>0.6059190031152648</v>
      </c>
      <c r="Z58" s="16">
        <v>0.21806853582554517</v>
      </c>
      <c r="AA58" s="13">
        <v>4.697507788161994</v>
      </c>
      <c r="AB58" s="16">
        <v>0.5600908156862745</v>
      </c>
      <c r="AC58" s="10" t="s">
        <v>116</v>
      </c>
    </row>
    <row r="59" spans="1:29" ht="12">
      <c r="A59" s="10" t="s">
        <v>117</v>
      </c>
      <c r="B59" s="10" t="s">
        <v>32</v>
      </c>
      <c r="C59" s="10" t="s">
        <v>118</v>
      </c>
      <c r="D59" s="11">
        <v>35520</v>
      </c>
      <c r="F59" s="10">
        <v>2010</v>
      </c>
      <c r="G59" s="12">
        <v>1118.03291</v>
      </c>
      <c r="H59" s="13">
        <v>8.05</v>
      </c>
      <c r="I59" s="14">
        <v>11.1</v>
      </c>
      <c r="J59" s="10">
        <v>116</v>
      </c>
      <c r="K59" s="10">
        <v>15.9</v>
      </c>
      <c r="L59" s="10">
        <v>269</v>
      </c>
      <c r="M59" s="13">
        <v>4.75</v>
      </c>
      <c r="N59" s="13">
        <v>0.855</v>
      </c>
      <c r="O59" s="10">
        <v>287</v>
      </c>
      <c r="P59" s="10">
        <v>144</v>
      </c>
      <c r="Q59" s="10">
        <v>414</v>
      </c>
      <c r="R59" s="13">
        <v>0.8</v>
      </c>
      <c r="T59" s="15" t="s">
        <v>52</v>
      </c>
      <c r="U59" s="16">
        <v>0.42181</v>
      </c>
      <c r="V59" s="17">
        <v>0.0111</v>
      </c>
      <c r="X59" s="18">
        <v>0.07709999999999999</v>
      </c>
      <c r="Y59" s="16">
        <v>0.6497584541062802</v>
      </c>
      <c r="Z59" s="16">
        <v>0.34782608695652173</v>
      </c>
      <c r="AA59" s="13">
        <v>10.18864734299517</v>
      </c>
      <c r="AB59" s="16">
        <v>0.5562352786069651</v>
      </c>
      <c r="AC59" s="10" t="s">
        <v>117</v>
      </c>
    </row>
    <row r="60" spans="1:29" ht="12">
      <c r="A60" s="10" t="s">
        <v>119</v>
      </c>
      <c r="B60" s="10" t="s">
        <v>32</v>
      </c>
      <c r="C60" s="10" t="s">
        <v>118</v>
      </c>
      <c r="D60" s="11">
        <v>35520</v>
      </c>
      <c r="F60" s="10">
        <v>2460</v>
      </c>
      <c r="G60" s="12">
        <v>1402.20378</v>
      </c>
      <c r="H60" s="13">
        <v>8</v>
      </c>
      <c r="I60" s="14">
        <v>15.5</v>
      </c>
      <c r="J60" s="10">
        <v>98.1</v>
      </c>
      <c r="K60" s="10">
        <v>17.4</v>
      </c>
      <c r="L60" s="10">
        <v>393</v>
      </c>
      <c r="M60" s="13">
        <v>3.52</v>
      </c>
      <c r="N60" s="13">
        <v>0.771</v>
      </c>
      <c r="O60" s="10">
        <v>273</v>
      </c>
      <c r="P60" s="10">
        <v>177</v>
      </c>
      <c r="Q60" s="10">
        <v>561</v>
      </c>
      <c r="R60" s="13">
        <v>0.73</v>
      </c>
      <c r="T60" s="15">
        <v>0.09035464196973121</v>
      </c>
      <c r="U60" s="16">
        <v>0.44468</v>
      </c>
      <c r="V60" s="17">
        <v>0.013800000000000002</v>
      </c>
      <c r="X60" s="18">
        <v>0.0902</v>
      </c>
      <c r="Y60" s="16">
        <v>0.7005347593582888</v>
      </c>
      <c r="Z60" s="16">
        <v>0.3155080213903743</v>
      </c>
      <c r="AA60" s="13">
        <v>7.92655971479501</v>
      </c>
      <c r="AB60" s="16">
        <v>0.5700015365853659</v>
      </c>
      <c r="AC60" s="10" t="s">
        <v>119</v>
      </c>
    </row>
    <row r="61" spans="1:29" ht="12">
      <c r="A61" s="10" t="s">
        <v>120</v>
      </c>
      <c r="B61" s="10" t="s">
        <v>32</v>
      </c>
      <c r="C61" s="10" t="s">
        <v>118</v>
      </c>
      <c r="D61" s="11">
        <v>35520</v>
      </c>
      <c r="F61" s="10">
        <v>3710</v>
      </c>
      <c r="G61" s="12">
        <v>2097.19857</v>
      </c>
      <c r="H61" s="13">
        <v>7.95</v>
      </c>
      <c r="I61" s="14">
        <v>17.7</v>
      </c>
      <c r="J61" s="10">
        <v>199</v>
      </c>
      <c r="K61" s="10">
        <v>37.9</v>
      </c>
      <c r="L61" s="10">
        <v>514</v>
      </c>
      <c r="M61" s="13">
        <v>3.99</v>
      </c>
      <c r="N61" s="13">
        <v>1.61</v>
      </c>
      <c r="O61" s="10">
        <v>250</v>
      </c>
      <c r="P61" s="10">
        <v>216</v>
      </c>
      <c r="Q61" s="10">
        <v>982</v>
      </c>
      <c r="R61" s="13">
        <v>0.53</v>
      </c>
      <c r="T61" s="15">
        <v>0.18070928393946242</v>
      </c>
      <c r="U61" s="16">
        <v>0.67627</v>
      </c>
      <c r="V61" s="17">
        <v>0.0167</v>
      </c>
      <c r="X61" s="18">
        <v>0.0506</v>
      </c>
      <c r="Y61" s="16">
        <v>0.5234215885947047</v>
      </c>
      <c r="Z61" s="16">
        <v>0.219959266802444</v>
      </c>
      <c r="AA61" s="13">
        <v>6.886659877800408</v>
      </c>
      <c r="AB61" s="16">
        <v>0.5652826334231806</v>
      </c>
      <c r="AC61" s="10" t="s">
        <v>120</v>
      </c>
    </row>
    <row r="62" spans="1:29" ht="12">
      <c r="A62" s="10" t="s">
        <v>121</v>
      </c>
      <c r="B62" s="10" t="s">
        <v>32</v>
      </c>
      <c r="C62" s="10" t="s">
        <v>122</v>
      </c>
      <c r="D62" s="11">
        <v>35522</v>
      </c>
      <c r="F62" s="10">
        <v>530</v>
      </c>
      <c r="P62" s="10">
        <v>16.3</v>
      </c>
      <c r="Q62" s="10">
        <v>25.4</v>
      </c>
      <c r="T62" s="15">
        <v>3.704540320758979</v>
      </c>
      <c r="U62" s="16">
        <v>0.0258</v>
      </c>
      <c r="V62" s="17">
        <v>0.003</v>
      </c>
      <c r="Z62" s="16">
        <v>0.641732283464567</v>
      </c>
      <c r="AA62" s="13">
        <v>10.15748031496063</v>
      </c>
      <c r="AC62" s="10" t="s">
        <v>121</v>
      </c>
    </row>
    <row r="63" spans="1:29" ht="12">
      <c r="A63" s="10" t="s">
        <v>123</v>
      </c>
      <c r="B63" s="10" t="s">
        <v>32</v>
      </c>
      <c r="C63" s="10" t="s">
        <v>122</v>
      </c>
      <c r="D63" s="11">
        <v>35522</v>
      </c>
      <c r="F63" s="10">
        <v>2090</v>
      </c>
      <c r="P63" s="10">
        <v>91.7</v>
      </c>
      <c r="Q63" s="10">
        <v>441</v>
      </c>
      <c r="T63" s="15">
        <v>0.7002484752654169</v>
      </c>
      <c r="U63" s="16">
        <v>0.08254</v>
      </c>
      <c r="V63" s="17">
        <v>0.0134</v>
      </c>
      <c r="Z63" s="16">
        <v>0.20793650793650795</v>
      </c>
      <c r="AA63" s="13">
        <v>1.871655328798186</v>
      </c>
      <c r="AC63" s="10" t="s">
        <v>123</v>
      </c>
    </row>
    <row r="64" spans="1:29" ht="12">
      <c r="A64" s="10" t="s">
        <v>124</v>
      </c>
      <c r="B64" s="10" t="s">
        <v>32</v>
      </c>
      <c r="C64" s="10" t="s">
        <v>122</v>
      </c>
      <c r="D64" s="11">
        <v>35520</v>
      </c>
      <c r="F64" s="10">
        <v>3580</v>
      </c>
      <c r="P64" s="10">
        <v>171</v>
      </c>
      <c r="Q64" s="10">
        <v>891</v>
      </c>
      <c r="T64" s="15">
        <v>0.56471651231082</v>
      </c>
      <c r="U64" s="16">
        <v>0.17625</v>
      </c>
      <c r="V64" s="17">
        <v>0.0145</v>
      </c>
      <c r="Z64" s="16">
        <v>0.1919191919191919</v>
      </c>
      <c r="AA64" s="13">
        <v>1.978114478114478</v>
      </c>
      <c r="AC64" s="10" t="s">
        <v>124</v>
      </c>
    </row>
    <row r="65" spans="1:29" ht="12">
      <c r="A65" s="10" t="s">
        <v>125</v>
      </c>
      <c r="B65" s="10" t="s">
        <v>32</v>
      </c>
      <c r="C65" s="10" t="s">
        <v>126</v>
      </c>
      <c r="D65" s="11">
        <v>35517</v>
      </c>
      <c r="F65" s="10">
        <v>638</v>
      </c>
      <c r="P65" s="10">
        <v>27.6</v>
      </c>
      <c r="Q65" s="10">
        <v>25.6</v>
      </c>
      <c r="T65" s="15">
        <v>9.170996159927718</v>
      </c>
      <c r="U65" s="16">
        <v>0.07277</v>
      </c>
      <c r="V65" s="17">
        <v>0.0027</v>
      </c>
      <c r="Z65" s="16">
        <v>1.078125</v>
      </c>
      <c r="AA65" s="13">
        <v>28.42578125</v>
      </c>
      <c r="AC65" s="10" t="s">
        <v>125</v>
      </c>
    </row>
    <row r="66" spans="1:29" ht="12">
      <c r="A66" s="10" t="s">
        <v>127</v>
      </c>
      <c r="B66" s="10" t="s">
        <v>32</v>
      </c>
      <c r="C66" s="10" t="s">
        <v>126</v>
      </c>
      <c r="D66" s="11">
        <v>35517</v>
      </c>
      <c r="F66" s="10">
        <v>640</v>
      </c>
      <c r="P66" s="10">
        <v>27.4</v>
      </c>
      <c r="Q66" s="10">
        <v>25.1</v>
      </c>
      <c r="T66" s="15">
        <v>9.058052857465553</v>
      </c>
      <c r="U66" s="16">
        <v>0.07104</v>
      </c>
      <c r="V66" s="17">
        <v>0.0034</v>
      </c>
      <c r="Z66" s="16">
        <v>1.091633466135458</v>
      </c>
      <c r="AA66" s="13">
        <v>28.302788844621514</v>
      </c>
      <c r="AC66" s="10" t="s">
        <v>127</v>
      </c>
    </row>
    <row r="67" spans="1:29" ht="12">
      <c r="A67" s="10" t="s">
        <v>128</v>
      </c>
      <c r="B67" s="10" t="s">
        <v>32</v>
      </c>
      <c r="C67" s="10" t="s">
        <v>126</v>
      </c>
      <c r="D67" s="11">
        <v>35517</v>
      </c>
      <c r="F67" s="10">
        <v>468</v>
      </c>
      <c r="P67" s="10">
        <v>12.5</v>
      </c>
      <c r="Q67" s="10">
        <v>11.8</v>
      </c>
      <c r="T67" s="15">
        <v>1.8974474813643554</v>
      </c>
      <c r="U67" s="16">
        <v>0.026279999999999998</v>
      </c>
      <c r="V67" s="17">
        <v>0.0028</v>
      </c>
      <c r="Z67" s="16">
        <v>1.059322033898305</v>
      </c>
      <c r="AA67" s="13">
        <v>22.271186440677962</v>
      </c>
      <c r="AC67" s="10" t="s">
        <v>128</v>
      </c>
    </row>
    <row r="68" spans="1:29" ht="12">
      <c r="A68" s="10" t="s">
        <v>129</v>
      </c>
      <c r="B68" s="10" t="s">
        <v>32</v>
      </c>
      <c r="C68" s="10" t="s">
        <v>130</v>
      </c>
      <c r="D68" s="11">
        <v>35517</v>
      </c>
      <c r="F68" s="10">
        <v>652</v>
      </c>
      <c r="P68" s="14">
        <v>14</v>
      </c>
      <c r="Q68" s="10">
        <v>24.4</v>
      </c>
      <c r="T68" s="15">
        <v>2.6202846171222047</v>
      </c>
      <c r="U68" s="16">
        <v>0.08946</v>
      </c>
      <c r="V68" s="17">
        <v>0.0136</v>
      </c>
      <c r="Z68" s="16">
        <v>0.5737704918032788</v>
      </c>
      <c r="AA68" s="13">
        <v>36.66393442622951</v>
      </c>
      <c r="AC68" s="10" t="s">
        <v>129</v>
      </c>
    </row>
    <row r="69" spans="1:29" ht="12">
      <c r="A69" s="10" t="s">
        <v>131</v>
      </c>
      <c r="B69" s="10" t="s">
        <v>32</v>
      </c>
      <c r="C69" s="10" t="s">
        <v>130</v>
      </c>
      <c r="D69" s="11">
        <v>35517</v>
      </c>
      <c r="F69" s="10">
        <v>620</v>
      </c>
      <c r="P69" s="14">
        <v>2</v>
      </c>
      <c r="Q69" s="10">
        <v>17.4</v>
      </c>
      <c r="T69" s="15">
        <v>0.09035464196973121</v>
      </c>
      <c r="U69" s="16">
        <v>0.03283</v>
      </c>
      <c r="V69" s="17">
        <v>0.0603</v>
      </c>
      <c r="Z69" s="16">
        <v>0.1149425287356322</v>
      </c>
      <c r="AA69" s="13">
        <v>18.867816091954023</v>
      </c>
      <c r="AC69" s="10" t="s">
        <v>131</v>
      </c>
    </row>
    <row r="70" spans="1:29" ht="12">
      <c r="A70" s="10" t="s">
        <v>132</v>
      </c>
      <c r="B70" s="10" t="s">
        <v>32</v>
      </c>
      <c r="C70" s="10" t="s">
        <v>133</v>
      </c>
      <c r="D70" s="11">
        <v>35517</v>
      </c>
      <c r="F70" s="10">
        <v>808</v>
      </c>
      <c r="P70" s="10">
        <v>22.6</v>
      </c>
      <c r="Q70" s="10">
        <v>28.4</v>
      </c>
      <c r="T70" s="15">
        <v>13.55319629545968</v>
      </c>
      <c r="U70" s="16">
        <v>0.12412000000000001</v>
      </c>
      <c r="V70" s="17">
        <v>0.0032</v>
      </c>
      <c r="Z70" s="16">
        <v>0.795774647887324</v>
      </c>
      <c r="AA70" s="13">
        <v>43.70422535211268</v>
      </c>
      <c r="AC70" s="10" t="s">
        <v>132</v>
      </c>
    </row>
    <row r="71" spans="1:29" ht="12">
      <c r="A71" s="10" t="s">
        <v>134</v>
      </c>
      <c r="B71" s="10" t="s">
        <v>32</v>
      </c>
      <c r="C71" s="10" t="s">
        <v>133</v>
      </c>
      <c r="D71" s="11">
        <v>35517</v>
      </c>
      <c r="F71" s="10">
        <v>568</v>
      </c>
      <c r="P71" s="10">
        <v>15.3</v>
      </c>
      <c r="Q71" s="10">
        <v>13.5</v>
      </c>
      <c r="T71" s="15">
        <v>2.710639259091936</v>
      </c>
      <c r="U71" s="16">
        <v>0.04907</v>
      </c>
      <c r="V71" s="17">
        <v>0.0017</v>
      </c>
      <c r="Z71" s="16">
        <v>1.1333333333333333</v>
      </c>
      <c r="AA71" s="13">
        <v>36.34814814814815</v>
      </c>
      <c r="AC71" s="10" t="s">
        <v>134</v>
      </c>
    </row>
    <row r="72" spans="1:29" ht="12">
      <c r="A72" s="10" t="s">
        <v>135</v>
      </c>
      <c r="B72" s="10" t="s">
        <v>32</v>
      </c>
      <c r="C72" s="10" t="s">
        <v>136</v>
      </c>
      <c r="D72" s="11">
        <v>35520</v>
      </c>
      <c r="F72" s="10">
        <v>3800</v>
      </c>
      <c r="P72" s="10">
        <v>168</v>
      </c>
      <c r="Q72" s="10">
        <v>1036</v>
      </c>
      <c r="T72" s="15">
        <v>0.56471651231082</v>
      </c>
      <c r="U72" s="16">
        <v>0.8476</v>
      </c>
      <c r="V72" s="17">
        <v>0.019</v>
      </c>
      <c r="Z72" s="16">
        <v>0.16216216216216217</v>
      </c>
      <c r="AA72" s="13">
        <v>8.181467181467182</v>
      </c>
      <c r="AC72" s="10" t="s">
        <v>135</v>
      </c>
    </row>
    <row r="73" spans="1:29" ht="12">
      <c r="A73" s="10" t="s">
        <v>137</v>
      </c>
      <c r="B73" s="10" t="s">
        <v>32</v>
      </c>
      <c r="C73" s="10" t="s">
        <v>136</v>
      </c>
      <c r="D73" s="11">
        <v>35520</v>
      </c>
      <c r="F73" s="10">
        <v>4039</v>
      </c>
      <c r="P73" s="10">
        <v>241</v>
      </c>
      <c r="Q73" s="10">
        <v>1071</v>
      </c>
      <c r="T73" s="15">
        <v>0.09035464196973121</v>
      </c>
      <c r="U73" s="16">
        <v>0.8191299999999999</v>
      </c>
      <c r="V73" s="17">
        <v>0.0233</v>
      </c>
      <c r="Z73" s="16">
        <v>0.2250233426704015</v>
      </c>
      <c r="AA73" s="13">
        <v>7.648272642390288</v>
      </c>
      <c r="AC73" s="10" t="s">
        <v>137</v>
      </c>
    </row>
    <row r="74" spans="1:29" ht="12">
      <c r="A74" s="10" t="s">
        <v>138</v>
      </c>
      <c r="B74" s="10" t="s">
        <v>32</v>
      </c>
      <c r="C74" s="10" t="s">
        <v>139</v>
      </c>
      <c r="D74" s="11">
        <v>35517</v>
      </c>
      <c r="F74" s="10">
        <v>1555</v>
      </c>
      <c r="P74" s="10">
        <v>84.4</v>
      </c>
      <c r="Q74" s="10">
        <v>328</v>
      </c>
      <c r="T74" s="15">
        <v>0.022588660492432803</v>
      </c>
      <c r="U74" s="16">
        <v>0.12625</v>
      </c>
      <c r="V74" s="17">
        <v>0.0135</v>
      </c>
      <c r="Z74" s="16">
        <v>0.2573170731707317</v>
      </c>
      <c r="AA74" s="13">
        <v>3.8490853658536586</v>
      </c>
      <c r="AC74" s="10" t="s">
        <v>138</v>
      </c>
    </row>
    <row r="75" spans="1:29" ht="12">
      <c r="A75" s="10" t="s">
        <v>140</v>
      </c>
      <c r="B75" s="10" t="s">
        <v>32</v>
      </c>
      <c r="C75" s="10" t="s">
        <v>139</v>
      </c>
      <c r="D75" s="11">
        <v>35517</v>
      </c>
      <c r="F75" s="10">
        <v>3130</v>
      </c>
      <c r="P75" s="10">
        <v>249</v>
      </c>
      <c r="Q75" s="10">
        <v>788</v>
      </c>
      <c r="T75" s="15">
        <v>0.29365258640162645</v>
      </c>
      <c r="U75" s="16">
        <v>0.30071000000000003</v>
      </c>
      <c r="V75" s="17">
        <v>0.0050999999999999995</v>
      </c>
      <c r="Z75" s="16">
        <v>0.315989847715736</v>
      </c>
      <c r="AA75" s="13">
        <v>3.8161167512690364</v>
      </c>
      <c r="AC75" s="10" t="s">
        <v>140</v>
      </c>
    </row>
    <row r="76" spans="1:29" ht="12">
      <c r="A76" s="10" t="s">
        <v>141</v>
      </c>
      <c r="B76" s="10" t="s">
        <v>32</v>
      </c>
      <c r="C76" s="10" t="s">
        <v>139</v>
      </c>
      <c r="D76" s="11">
        <v>35517</v>
      </c>
      <c r="F76" s="10">
        <v>4128</v>
      </c>
      <c r="P76" s="10">
        <v>275</v>
      </c>
      <c r="Q76" s="10">
        <v>1094</v>
      </c>
      <c r="T76" s="15">
        <v>0.3162412468940592</v>
      </c>
      <c r="U76" s="16">
        <v>0.3872</v>
      </c>
      <c r="V76" s="17">
        <v>0.007</v>
      </c>
      <c r="Z76" s="16">
        <v>0.2513711151736746</v>
      </c>
      <c r="AA76" s="13">
        <v>3.539305301645338</v>
      </c>
      <c r="AC76" s="10" t="s">
        <v>141</v>
      </c>
    </row>
    <row r="77" spans="1:29" ht="12">
      <c r="A77" s="10" t="s">
        <v>142</v>
      </c>
      <c r="B77" s="10" t="s">
        <v>32</v>
      </c>
      <c r="C77" s="10" t="s">
        <v>139</v>
      </c>
      <c r="D77" s="11">
        <v>35517</v>
      </c>
      <c r="F77" s="10">
        <v>9579</v>
      </c>
      <c r="G77" s="12">
        <v>5439.34041</v>
      </c>
      <c r="H77" s="13">
        <v>7.85</v>
      </c>
      <c r="I77" s="14">
        <v>20.6</v>
      </c>
      <c r="J77" s="10">
        <v>258</v>
      </c>
      <c r="K77" s="10">
        <v>70.1</v>
      </c>
      <c r="L77" s="10">
        <v>1688</v>
      </c>
      <c r="M77" s="13">
        <v>4.7</v>
      </c>
      <c r="N77" s="13">
        <v>2.85</v>
      </c>
      <c r="O77" s="10">
        <v>215</v>
      </c>
      <c r="P77" s="10">
        <v>379</v>
      </c>
      <c r="Q77" s="10">
        <v>2908</v>
      </c>
      <c r="R77" s="13">
        <v>0.36</v>
      </c>
      <c r="T77" s="15">
        <v>0.29365258640162645</v>
      </c>
      <c r="U77" s="16">
        <v>0.57481</v>
      </c>
      <c r="V77" s="17">
        <v>0.013099999999999999</v>
      </c>
      <c r="X77" s="18">
        <v>0.127</v>
      </c>
      <c r="Y77" s="16">
        <v>0.5804676753782668</v>
      </c>
      <c r="Z77" s="16">
        <v>0.13033012379642367</v>
      </c>
      <c r="AA77" s="13">
        <v>1.9766506189821185</v>
      </c>
      <c r="AB77" s="16">
        <v>0.5678401096147823</v>
      </c>
      <c r="AC77" s="10" t="s">
        <v>142</v>
      </c>
    </row>
    <row r="78" spans="1:29" ht="12">
      <c r="A78" s="10" t="s">
        <v>143</v>
      </c>
      <c r="B78" s="10" t="s">
        <v>32</v>
      </c>
      <c r="C78" s="10" t="s">
        <v>144</v>
      </c>
      <c r="D78" s="11">
        <v>35520</v>
      </c>
      <c r="F78" s="10">
        <v>671</v>
      </c>
      <c r="P78" s="14">
        <v>33</v>
      </c>
      <c r="Q78" s="10">
        <v>27.4</v>
      </c>
      <c r="T78" s="15">
        <v>10.300429184549358</v>
      </c>
      <c r="U78" s="16">
        <v>0.08637</v>
      </c>
      <c r="V78" s="17">
        <v>0.0037</v>
      </c>
      <c r="Z78" s="16">
        <v>1.2043795620437956</v>
      </c>
      <c r="AA78" s="13">
        <v>31.521897810218977</v>
      </c>
      <c r="AC78" s="10" t="s">
        <v>143</v>
      </c>
    </row>
    <row r="79" spans="1:29" ht="12">
      <c r="A79" s="10" t="s">
        <v>145</v>
      </c>
      <c r="B79" s="10" t="s">
        <v>32</v>
      </c>
      <c r="C79" s="10" t="s">
        <v>144</v>
      </c>
      <c r="D79" s="11">
        <v>35520</v>
      </c>
      <c r="F79" s="10">
        <v>1430</v>
      </c>
      <c r="P79" s="10">
        <v>54.6</v>
      </c>
      <c r="Q79" s="10">
        <v>253</v>
      </c>
      <c r="T79" s="15">
        <v>5.7375197650779315</v>
      </c>
      <c r="U79" s="16">
        <v>0.11712</v>
      </c>
      <c r="V79" s="17">
        <v>0.0072</v>
      </c>
      <c r="Z79" s="16">
        <v>0.2158102766798419</v>
      </c>
      <c r="AA79" s="13">
        <v>4.629249011857707</v>
      </c>
      <c r="AC79" s="10" t="s">
        <v>145</v>
      </c>
    </row>
    <row r="80" spans="1:29" ht="12">
      <c r="A80" s="10" t="s">
        <v>146</v>
      </c>
      <c r="B80" s="10" t="s">
        <v>32</v>
      </c>
      <c r="C80" s="10" t="s">
        <v>144</v>
      </c>
      <c r="D80" s="11">
        <v>35520</v>
      </c>
      <c r="F80" s="10">
        <v>12090</v>
      </c>
      <c r="P80" s="10">
        <v>487</v>
      </c>
      <c r="Q80" s="10">
        <v>3729</v>
      </c>
      <c r="T80" s="15">
        <v>0.5195391913259544</v>
      </c>
      <c r="U80" s="16">
        <v>0.6523800000000001</v>
      </c>
      <c r="V80" s="17">
        <v>0.011800000000000001</v>
      </c>
      <c r="Z80" s="16">
        <v>0.13059801555376777</v>
      </c>
      <c r="AA80" s="13">
        <v>1.7494770716009658</v>
      </c>
      <c r="AC80" s="10" t="s">
        <v>146</v>
      </c>
    </row>
    <row r="81" spans="1:39" ht="12">
      <c r="A81" s="10" t="s">
        <v>259</v>
      </c>
      <c r="B81" s="10" t="s">
        <v>32</v>
      </c>
      <c r="D81" s="11">
        <v>35510</v>
      </c>
      <c r="E81" s="10">
        <v>1249</v>
      </c>
      <c r="F81" s="10">
        <v>2970</v>
      </c>
      <c r="G81" s="12">
        <f aca="true" t="shared" si="0" ref="G81:G86">SUM(I81:N81)+((AM81+O81)*0.4917)+SUM(P81:R81)+T81*4.427+SUM(U81:X81)</f>
        <v>1835.58353</v>
      </c>
      <c r="H81" s="13">
        <v>8.4</v>
      </c>
      <c r="I81" s="14">
        <v>7.65</v>
      </c>
      <c r="J81" s="10">
        <v>134</v>
      </c>
      <c r="K81" s="14">
        <v>49.1</v>
      </c>
      <c r="L81" s="10">
        <v>440</v>
      </c>
      <c r="M81" s="13">
        <v>6.26</v>
      </c>
      <c r="N81" s="13">
        <v>1.72</v>
      </c>
      <c r="O81" s="10">
        <v>252</v>
      </c>
      <c r="P81" s="12">
        <v>514</v>
      </c>
      <c r="Q81" s="10">
        <v>549</v>
      </c>
      <c r="R81" s="13">
        <v>0.68</v>
      </c>
      <c r="T81" s="13">
        <v>1.7167381974248928</v>
      </c>
      <c r="U81" s="16">
        <v>0.28455</v>
      </c>
      <c r="V81" s="17">
        <v>0.0175</v>
      </c>
      <c r="W81" s="10"/>
      <c r="X81" s="16">
        <v>0.183</v>
      </c>
      <c r="Y81" s="16">
        <f aca="true" t="shared" si="1" ref="Y81:Y86">L81/Q81</f>
        <v>0.8014571948998178</v>
      </c>
      <c r="Z81" s="17">
        <f aca="true" t="shared" si="2" ref="Z81:Z86">P81/Q81</f>
        <v>0.936247723132969</v>
      </c>
      <c r="AA81" s="13">
        <f aca="true" t="shared" si="3" ref="AA81:AA86">(U81/Q81)*10000</f>
        <v>5.183060109289618</v>
      </c>
      <c r="AB81" s="16">
        <f aca="true" t="shared" si="4" ref="AB81:AB86">G81/F81</f>
        <v>0.6180415925925926</v>
      </c>
      <c r="AD81" s="10"/>
      <c r="AE81" s="10"/>
      <c r="AF81" s="10"/>
      <c r="AG81" s="10"/>
      <c r="AH81" s="10"/>
      <c r="AI81" s="10"/>
      <c r="AJ81" s="10"/>
      <c r="AK81" s="10"/>
      <c r="AL81" s="10"/>
      <c r="AM81" s="14">
        <v>2.4</v>
      </c>
    </row>
    <row r="82" spans="1:39" ht="12">
      <c r="A82" s="10" t="s">
        <v>262</v>
      </c>
      <c r="B82" s="10" t="s">
        <v>32</v>
      </c>
      <c r="D82" s="11">
        <v>35514</v>
      </c>
      <c r="E82" s="10">
        <v>1540</v>
      </c>
      <c r="F82" s="10">
        <v>2930</v>
      </c>
      <c r="G82" s="12">
        <f t="shared" si="0"/>
        <v>1810.3172699999998</v>
      </c>
      <c r="H82" s="13">
        <v>8.45</v>
      </c>
      <c r="I82" s="14">
        <v>6.78</v>
      </c>
      <c r="J82" s="10">
        <v>131</v>
      </c>
      <c r="K82" s="14">
        <v>49.3</v>
      </c>
      <c r="L82" s="10">
        <v>431</v>
      </c>
      <c r="M82" s="13">
        <v>6.54</v>
      </c>
      <c r="N82" s="13">
        <v>1.7</v>
      </c>
      <c r="O82" s="10">
        <v>234</v>
      </c>
      <c r="P82" s="12">
        <v>519</v>
      </c>
      <c r="Q82" s="10">
        <v>542</v>
      </c>
      <c r="R82" s="13">
        <v>0.7</v>
      </c>
      <c r="T82" s="13">
        <v>1.0390783826519088</v>
      </c>
      <c r="U82" s="16">
        <v>0.28509</v>
      </c>
      <c r="V82" s="17">
        <v>0.0179</v>
      </c>
      <c r="W82" s="10"/>
      <c r="X82" s="16">
        <v>0.173</v>
      </c>
      <c r="Y82" s="16">
        <f t="shared" si="1"/>
        <v>0.7952029520295203</v>
      </c>
      <c r="Z82" s="17">
        <f t="shared" si="2"/>
        <v>0.9575645756457565</v>
      </c>
      <c r="AA82" s="13">
        <f t="shared" si="3"/>
        <v>5.259963099630996</v>
      </c>
      <c r="AB82" s="16">
        <f t="shared" si="4"/>
        <v>0.617855723549488</v>
      </c>
      <c r="AD82" s="10"/>
      <c r="AE82" s="10"/>
      <c r="AF82" s="10"/>
      <c r="AG82" s="10"/>
      <c r="AH82" s="10"/>
      <c r="AI82" s="10"/>
      <c r="AJ82" s="10"/>
      <c r="AK82" s="10"/>
      <c r="AL82" s="10"/>
      <c r="AM82" s="14">
        <v>4.4</v>
      </c>
    </row>
    <row r="83" spans="1:39" ht="12">
      <c r="A83" s="10" t="s">
        <v>202</v>
      </c>
      <c r="D83" s="11">
        <v>35522</v>
      </c>
      <c r="E83" s="10">
        <v>1342</v>
      </c>
      <c r="F83" s="10">
        <v>2870</v>
      </c>
      <c r="G83" s="12">
        <f t="shared" si="0"/>
        <v>1761.73377</v>
      </c>
      <c r="H83" s="13">
        <v>8.25</v>
      </c>
      <c r="I83" s="14">
        <v>7.45</v>
      </c>
      <c r="J83" s="10">
        <v>129</v>
      </c>
      <c r="K83" s="10">
        <v>45.9</v>
      </c>
      <c r="L83" s="10">
        <v>421</v>
      </c>
      <c r="M83" s="13">
        <v>6.71</v>
      </c>
      <c r="N83" s="13">
        <v>1.61</v>
      </c>
      <c r="O83" s="10">
        <v>257</v>
      </c>
      <c r="P83" s="10">
        <v>468</v>
      </c>
      <c r="Q83" s="10">
        <v>549</v>
      </c>
      <c r="R83" s="13">
        <v>0.67</v>
      </c>
      <c r="T83" s="13">
        <v>1.242376327083804</v>
      </c>
      <c r="U83" s="16">
        <v>0.30077000000000004</v>
      </c>
      <c r="V83" s="17">
        <v>0.0157</v>
      </c>
      <c r="W83" s="17">
        <v>0.0264</v>
      </c>
      <c r="X83" s="16">
        <v>0.184</v>
      </c>
      <c r="Y83" s="16">
        <f t="shared" si="1"/>
        <v>0.7668488160291439</v>
      </c>
      <c r="Z83" s="17">
        <f t="shared" si="2"/>
        <v>0.8524590163934426</v>
      </c>
      <c r="AA83" s="13">
        <f t="shared" si="3"/>
        <v>5.4785063752276875</v>
      </c>
      <c r="AB83" s="16">
        <f t="shared" si="4"/>
        <v>0.613844519163763</v>
      </c>
      <c r="AD83" s="10"/>
      <c r="AE83" s="10"/>
      <c r="AF83" s="10"/>
      <c r="AG83" s="10"/>
      <c r="AH83" s="10"/>
      <c r="AI83" s="10"/>
      <c r="AJ83" s="10"/>
      <c r="AK83" s="10"/>
      <c r="AL83" s="10"/>
      <c r="AM83" s="13"/>
    </row>
    <row r="84" spans="1:39" ht="12">
      <c r="A84" s="10" t="s">
        <v>354</v>
      </c>
      <c r="B84" s="10" t="s">
        <v>32</v>
      </c>
      <c r="D84" s="11">
        <v>35513</v>
      </c>
      <c r="E84" s="10">
        <v>1458</v>
      </c>
      <c r="F84" s="10">
        <v>1615</v>
      </c>
      <c r="G84" s="12">
        <f t="shared" si="0"/>
        <v>889.0243399999999</v>
      </c>
      <c r="H84" s="13">
        <v>8.35</v>
      </c>
      <c r="I84" s="14">
        <v>9.07</v>
      </c>
      <c r="J84" s="10">
        <v>120</v>
      </c>
      <c r="K84" s="14">
        <v>22.1</v>
      </c>
      <c r="L84" s="10">
        <v>172</v>
      </c>
      <c r="M84" s="13">
        <v>3.91</v>
      </c>
      <c r="N84" s="13">
        <v>0.924</v>
      </c>
      <c r="O84" s="10">
        <v>277</v>
      </c>
      <c r="P84" s="14">
        <v>96</v>
      </c>
      <c r="Q84" s="10">
        <v>325</v>
      </c>
      <c r="R84" s="13">
        <v>0.4</v>
      </c>
      <c r="T84" s="13">
        <v>0.36141856787892485</v>
      </c>
      <c r="U84" s="16">
        <v>0.56976</v>
      </c>
      <c r="V84" s="17">
        <v>0.0176</v>
      </c>
      <c r="W84" s="10"/>
      <c r="X84" s="16">
        <v>0.052</v>
      </c>
      <c r="Y84" s="16">
        <f t="shared" si="1"/>
        <v>0.5292307692307693</v>
      </c>
      <c r="Z84" s="17">
        <f t="shared" si="2"/>
        <v>0.2953846153846154</v>
      </c>
      <c r="AA84" s="13">
        <f t="shared" si="3"/>
        <v>17.531076923076924</v>
      </c>
      <c r="AB84" s="16">
        <f t="shared" si="4"/>
        <v>0.5504794674922601</v>
      </c>
      <c r="AD84" s="10"/>
      <c r="AE84" s="10"/>
      <c r="AF84" s="10"/>
      <c r="AG84" s="10"/>
      <c r="AH84" s="10"/>
      <c r="AI84" s="10"/>
      <c r="AJ84" s="10"/>
      <c r="AK84" s="10"/>
      <c r="AL84" s="10"/>
      <c r="AM84" s="14">
        <v>2.4</v>
      </c>
    </row>
    <row r="85" spans="1:39" ht="12">
      <c r="A85" s="10" t="s">
        <v>204</v>
      </c>
      <c r="D85" s="11">
        <v>35522</v>
      </c>
      <c r="E85" s="10">
        <v>1358</v>
      </c>
      <c r="F85" s="10">
        <v>2375</v>
      </c>
      <c r="G85" s="12">
        <f t="shared" si="0"/>
        <v>1346.26177</v>
      </c>
      <c r="H85" s="13">
        <v>8.25</v>
      </c>
      <c r="I85" s="14">
        <v>12.1</v>
      </c>
      <c r="J85" s="10">
        <v>93.1</v>
      </c>
      <c r="K85" s="14">
        <v>23</v>
      </c>
      <c r="L85" s="10">
        <v>369</v>
      </c>
      <c r="M85" s="13">
        <v>5.03</v>
      </c>
      <c r="N85" s="13">
        <v>0.895</v>
      </c>
      <c r="O85" s="10">
        <v>243</v>
      </c>
      <c r="P85" s="10">
        <v>170</v>
      </c>
      <c r="Q85" s="10">
        <v>545</v>
      </c>
      <c r="R85" s="13">
        <v>0.63</v>
      </c>
      <c r="T85" s="13">
        <v>1.69414953693246</v>
      </c>
      <c r="U85" s="16">
        <v>0.37247</v>
      </c>
      <c r="V85" s="17">
        <v>0.0077</v>
      </c>
      <c r="W85" s="17">
        <v>0.0135</v>
      </c>
      <c r="X85" s="16">
        <v>0.13</v>
      </c>
      <c r="Y85" s="16">
        <f t="shared" si="1"/>
        <v>0.6770642201834862</v>
      </c>
      <c r="Z85" s="17">
        <f t="shared" si="2"/>
        <v>0.3119266055045872</v>
      </c>
      <c r="AA85" s="13">
        <f t="shared" si="3"/>
        <v>6.834311926605505</v>
      </c>
      <c r="AB85" s="16">
        <f t="shared" si="4"/>
        <v>0.5668470610526316</v>
      </c>
      <c r="AD85" s="10"/>
      <c r="AE85" s="10"/>
      <c r="AF85" s="10"/>
      <c r="AG85" s="10"/>
      <c r="AH85" s="10"/>
      <c r="AI85" s="10"/>
      <c r="AJ85" s="10"/>
      <c r="AK85" s="10"/>
      <c r="AL85" s="10"/>
      <c r="AM85" s="13"/>
    </row>
    <row r="86" spans="1:39" ht="12">
      <c r="A86" s="10" t="s">
        <v>269</v>
      </c>
      <c r="B86" s="10" t="s">
        <v>32</v>
      </c>
      <c r="D86" s="11">
        <v>35514</v>
      </c>
      <c r="E86" s="10">
        <v>1432</v>
      </c>
      <c r="F86" s="10">
        <v>4619</v>
      </c>
      <c r="G86" s="12">
        <f t="shared" si="0"/>
        <v>2562.4252900000006</v>
      </c>
      <c r="H86" s="13">
        <v>8.4</v>
      </c>
      <c r="I86" s="14">
        <v>4.57</v>
      </c>
      <c r="J86" s="10">
        <v>94.5</v>
      </c>
      <c r="K86" s="14">
        <v>22.7</v>
      </c>
      <c r="L86" s="10">
        <v>856</v>
      </c>
      <c r="M86" s="13">
        <v>4.49</v>
      </c>
      <c r="N86" s="13">
        <v>0.962</v>
      </c>
      <c r="O86" s="10">
        <v>261</v>
      </c>
      <c r="P86" s="12">
        <v>161</v>
      </c>
      <c r="Q86" s="10">
        <v>1287</v>
      </c>
      <c r="R86" s="13">
        <v>0.4</v>
      </c>
      <c r="T86" s="13">
        <v>0.18070928393946242</v>
      </c>
      <c r="U86" s="16">
        <v>0.219</v>
      </c>
      <c r="V86" s="17">
        <v>0.01</v>
      </c>
      <c r="W86" s="10"/>
      <c r="X86" s="16">
        <v>0.113</v>
      </c>
      <c r="Y86" s="16">
        <f t="shared" si="1"/>
        <v>0.6651126651126651</v>
      </c>
      <c r="Z86" s="17">
        <f t="shared" si="2"/>
        <v>0.1250971250971251</v>
      </c>
      <c r="AA86" s="13">
        <f t="shared" si="3"/>
        <v>1.7016317016317015</v>
      </c>
      <c r="AB86" s="16">
        <f t="shared" si="4"/>
        <v>0.5547575860575884</v>
      </c>
      <c r="AD86" s="10"/>
      <c r="AE86" s="10"/>
      <c r="AF86" s="10"/>
      <c r="AG86" s="10"/>
      <c r="AH86" s="10"/>
      <c r="AI86" s="10"/>
      <c r="AJ86" s="10"/>
      <c r="AK86" s="10"/>
      <c r="AL86" s="10"/>
      <c r="AM86" s="14">
        <v>2.7</v>
      </c>
    </row>
    <row r="87" spans="1:38" ht="11.25">
      <c r="A87" s="10" t="s">
        <v>104</v>
      </c>
      <c r="B87" s="10" t="s">
        <v>32</v>
      </c>
      <c r="D87" s="20">
        <v>35753</v>
      </c>
      <c r="E87">
        <v>1233</v>
      </c>
      <c r="F87" s="10">
        <v>850</v>
      </c>
      <c r="G87" s="10"/>
      <c r="H87" s="10"/>
      <c r="I87" s="10"/>
      <c r="M87" s="10"/>
      <c r="N87" s="10"/>
      <c r="P87" s="10">
        <v>99.5</v>
      </c>
      <c r="Q87" s="10">
        <v>49.4</v>
      </c>
      <c r="R87" s="10"/>
      <c r="S87" s="14">
        <v>51.6</v>
      </c>
      <c r="T87" s="21">
        <f>S87/4.427</f>
        <v>11.655748814095325</v>
      </c>
      <c r="AC87" s="10" t="s">
        <v>104</v>
      </c>
      <c r="AD87" s="22">
        <v>970433</v>
      </c>
      <c r="AE87" s="10" t="s">
        <v>165</v>
      </c>
      <c r="AF87" t="s">
        <v>166</v>
      </c>
      <c r="AG87">
        <v>61</v>
      </c>
      <c r="AH87">
        <v>61</v>
      </c>
      <c r="AI87">
        <v>780</v>
      </c>
      <c r="AJ87">
        <v>750</v>
      </c>
      <c r="AK87">
        <v>13</v>
      </c>
      <c r="AL87">
        <v>13</v>
      </c>
    </row>
    <row r="88" spans="1:38" ht="11.25">
      <c r="A88" s="10" t="s">
        <v>106</v>
      </c>
      <c r="B88" s="10" t="s">
        <v>32</v>
      </c>
      <c r="D88" s="20">
        <v>35753</v>
      </c>
      <c r="E88">
        <v>1248</v>
      </c>
      <c r="F88" s="10">
        <v>563</v>
      </c>
      <c r="G88" s="10"/>
      <c r="H88" s="10"/>
      <c r="I88" s="10"/>
      <c r="M88" s="10"/>
      <c r="N88" s="10"/>
      <c r="P88" s="10">
        <v>75.8</v>
      </c>
      <c r="Q88" s="10">
        <v>48.6</v>
      </c>
      <c r="R88" s="10"/>
      <c r="S88" s="14">
        <v>0.3</v>
      </c>
      <c r="T88" s="21">
        <f aca="true" t="shared" si="5" ref="T88:T119">S88/4.427</f>
        <v>0.0677659814772984</v>
      </c>
      <c r="AC88" s="10" t="s">
        <v>106</v>
      </c>
      <c r="AD88" s="22">
        <v>970434</v>
      </c>
      <c r="AE88" s="10" t="s">
        <v>167</v>
      </c>
      <c r="AF88" t="s">
        <v>166</v>
      </c>
      <c r="AG88">
        <v>58</v>
      </c>
      <c r="AH88">
        <v>58</v>
      </c>
      <c r="AI88">
        <v>490</v>
      </c>
      <c r="AJ88">
        <v>470</v>
      </c>
      <c r="AK88">
        <v>30</v>
      </c>
      <c r="AL88">
        <v>10</v>
      </c>
    </row>
    <row r="89" spans="1:38" ht="11.25">
      <c r="A89" s="10" t="s">
        <v>107</v>
      </c>
      <c r="B89" s="10" t="s">
        <v>32</v>
      </c>
      <c r="D89" s="20">
        <v>35753</v>
      </c>
      <c r="E89">
        <v>1353</v>
      </c>
      <c r="F89" s="10">
        <v>449</v>
      </c>
      <c r="G89" s="10"/>
      <c r="H89" s="10"/>
      <c r="I89" s="10"/>
      <c r="M89" s="10"/>
      <c r="N89" s="10"/>
      <c r="P89" s="10">
        <v>64.8</v>
      </c>
      <c r="Q89" s="10">
        <v>14.8</v>
      </c>
      <c r="R89" s="10"/>
      <c r="S89" s="14">
        <v>0.2</v>
      </c>
      <c r="T89" s="21">
        <f t="shared" si="5"/>
        <v>0.045177320984865606</v>
      </c>
      <c r="AC89" s="10" t="s">
        <v>107</v>
      </c>
      <c r="AD89" s="22">
        <v>970435</v>
      </c>
      <c r="AE89" s="10" t="s">
        <v>168</v>
      </c>
      <c r="AF89" t="s">
        <v>166</v>
      </c>
      <c r="AG89">
        <v>58</v>
      </c>
      <c r="AH89">
        <v>58</v>
      </c>
      <c r="AI89">
        <v>400</v>
      </c>
      <c r="AJ89">
        <v>380</v>
      </c>
      <c r="AK89">
        <v>30</v>
      </c>
      <c r="AL89">
        <v>10</v>
      </c>
    </row>
    <row r="90" spans="1:38" ht="11.25">
      <c r="A90" s="10" t="s">
        <v>108</v>
      </c>
      <c r="B90" s="10" t="s">
        <v>32</v>
      </c>
      <c r="D90" s="20">
        <v>35752</v>
      </c>
      <c r="E90">
        <v>1704</v>
      </c>
      <c r="F90" s="10">
        <v>2530</v>
      </c>
      <c r="G90" s="10"/>
      <c r="H90" s="10"/>
      <c r="I90" s="10"/>
      <c r="M90" s="10"/>
      <c r="N90" s="10"/>
      <c r="P90" s="10">
        <v>118</v>
      </c>
      <c r="Q90" s="10">
        <v>602</v>
      </c>
      <c r="R90" s="10"/>
      <c r="S90" s="14">
        <v>27</v>
      </c>
      <c r="T90" s="21">
        <f t="shared" si="5"/>
        <v>6.098938332956856</v>
      </c>
      <c r="AC90" s="10" t="s">
        <v>108</v>
      </c>
      <c r="AD90" s="22">
        <v>970436</v>
      </c>
      <c r="AE90" s="10" t="s">
        <v>169</v>
      </c>
      <c r="AF90" t="s">
        <v>166</v>
      </c>
      <c r="AG90">
        <v>58</v>
      </c>
      <c r="AH90">
        <v>57</v>
      </c>
      <c r="AI90">
        <v>2220</v>
      </c>
      <c r="AJ90">
        <v>2390</v>
      </c>
      <c r="AK90">
        <v>20</v>
      </c>
      <c r="AL90">
        <v>10</v>
      </c>
    </row>
    <row r="91" spans="1:38" ht="11.25">
      <c r="A91" s="10" t="s">
        <v>110</v>
      </c>
      <c r="B91" s="10" t="s">
        <v>32</v>
      </c>
      <c r="D91" s="20">
        <v>35752</v>
      </c>
      <c r="E91">
        <v>1719</v>
      </c>
      <c r="F91" s="10">
        <v>4278</v>
      </c>
      <c r="G91" s="10"/>
      <c r="H91" s="10"/>
      <c r="I91" s="10"/>
      <c r="M91" s="10"/>
      <c r="N91" s="10"/>
      <c r="P91" s="10">
        <v>152</v>
      </c>
      <c r="Q91" s="10">
        <v>1213</v>
      </c>
      <c r="R91" s="10"/>
      <c r="S91" s="14">
        <v>6.2</v>
      </c>
      <c r="T91" s="21">
        <f t="shared" si="5"/>
        <v>1.4004969505308338</v>
      </c>
      <c r="AC91" s="10" t="s">
        <v>110</v>
      </c>
      <c r="AD91" s="22">
        <v>970437</v>
      </c>
      <c r="AE91" s="10" t="s">
        <v>170</v>
      </c>
      <c r="AF91" t="s">
        <v>166</v>
      </c>
      <c r="AG91">
        <v>57</v>
      </c>
      <c r="AH91">
        <v>58</v>
      </c>
      <c r="AI91">
        <v>3930</v>
      </c>
      <c r="AJ91">
        <v>4040</v>
      </c>
      <c r="AK91">
        <v>35</v>
      </c>
      <c r="AL91">
        <v>9</v>
      </c>
    </row>
    <row r="92" spans="1:38" ht="11.25">
      <c r="A92" s="10" t="s">
        <v>111</v>
      </c>
      <c r="B92" s="10" t="s">
        <v>32</v>
      </c>
      <c r="D92" s="20">
        <v>35752</v>
      </c>
      <c r="E92">
        <v>1734</v>
      </c>
      <c r="F92" s="10">
        <v>7009</v>
      </c>
      <c r="G92" s="10"/>
      <c r="H92" s="10"/>
      <c r="I92" s="10"/>
      <c r="M92" s="10"/>
      <c r="N92" s="10"/>
      <c r="P92" s="10">
        <v>153</v>
      </c>
      <c r="Q92" s="10">
        <v>2197</v>
      </c>
      <c r="R92" s="10"/>
      <c r="S92" s="14">
        <v>2.4</v>
      </c>
      <c r="T92" s="21">
        <f t="shared" si="5"/>
        <v>0.5421278518183872</v>
      </c>
      <c r="AC92" s="10" t="s">
        <v>111</v>
      </c>
      <c r="AD92" s="22">
        <v>970438</v>
      </c>
      <c r="AE92" s="10" t="s">
        <v>171</v>
      </c>
      <c r="AF92" t="s">
        <v>166</v>
      </c>
      <c r="AG92">
        <v>58</v>
      </c>
      <c r="AH92">
        <v>58</v>
      </c>
      <c r="AI92">
        <v>5080</v>
      </c>
      <c r="AJ92">
        <v>6530</v>
      </c>
      <c r="AK92">
        <v>38</v>
      </c>
      <c r="AL92">
        <v>10</v>
      </c>
    </row>
    <row r="93" spans="1:38" ht="11.25" customHeight="1">
      <c r="A93" s="10" t="s">
        <v>112</v>
      </c>
      <c r="B93" s="10" t="s">
        <v>32</v>
      </c>
      <c r="D93" s="20">
        <v>35753</v>
      </c>
      <c r="E93">
        <v>1055</v>
      </c>
      <c r="F93" s="10">
        <v>2400</v>
      </c>
      <c r="G93" s="10"/>
      <c r="H93" s="10"/>
      <c r="I93" s="10"/>
      <c r="M93" s="10"/>
      <c r="N93" s="10"/>
      <c r="P93" s="10">
        <v>122</v>
      </c>
      <c r="Q93" s="10">
        <v>559</v>
      </c>
      <c r="R93" s="10"/>
      <c r="S93" s="14">
        <v>0.1</v>
      </c>
      <c r="T93" s="21">
        <f t="shared" si="5"/>
        <v>0.022588660492432803</v>
      </c>
      <c r="AC93" s="10" t="s">
        <v>112</v>
      </c>
      <c r="AD93" s="22">
        <v>970439</v>
      </c>
      <c r="AE93" s="10" t="s">
        <v>172</v>
      </c>
      <c r="AF93" t="s">
        <v>166</v>
      </c>
      <c r="AG93">
        <v>58</v>
      </c>
      <c r="AH93">
        <v>58</v>
      </c>
      <c r="AI93">
        <v>2110</v>
      </c>
      <c r="AJ93">
        <v>2200</v>
      </c>
      <c r="AK93">
        <v>20</v>
      </c>
      <c r="AL93">
        <v>10</v>
      </c>
    </row>
    <row r="94" spans="1:38" ht="11.25">
      <c r="A94" s="10" t="s">
        <v>114</v>
      </c>
      <c r="B94" s="10" t="s">
        <v>32</v>
      </c>
      <c r="D94" s="20">
        <v>35753</v>
      </c>
      <c r="E94">
        <v>1112</v>
      </c>
      <c r="F94" s="10">
        <v>2500</v>
      </c>
      <c r="G94" s="10"/>
      <c r="H94" s="10"/>
      <c r="I94" s="10"/>
      <c r="M94" s="10"/>
      <c r="N94" s="10"/>
      <c r="P94" s="10">
        <v>131</v>
      </c>
      <c r="Q94" s="10">
        <v>583</v>
      </c>
      <c r="R94" s="10"/>
      <c r="S94" s="15" t="s">
        <v>173</v>
      </c>
      <c r="T94" s="15" t="s">
        <v>52</v>
      </c>
      <c r="AC94" s="10" t="s">
        <v>114</v>
      </c>
      <c r="AD94" s="22">
        <v>970440</v>
      </c>
      <c r="AE94" s="10" t="s">
        <v>174</v>
      </c>
      <c r="AF94" t="s">
        <v>166</v>
      </c>
      <c r="AG94">
        <v>58</v>
      </c>
      <c r="AH94">
        <v>58</v>
      </c>
      <c r="AI94">
        <v>2290</v>
      </c>
      <c r="AJ94">
        <v>2330</v>
      </c>
      <c r="AK94">
        <v>28</v>
      </c>
      <c r="AL94">
        <v>11</v>
      </c>
    </row>
    <row r="95" spans="1:38" ht="11.25">
      <c r="A95" s="10" t="s">
        <v>115</v>
      </c>
      <c r="B95" s="10" t="s">
        <v>32</v>
      </c>
      <c r="D95" s="20">
        <v>35753</v>
      </c>
      <c r="E95">
        <v>1127</v>
      </c>
      <c r="F95" s="10">
        <v>3290</v>
      </c>
      <c r="G95" s="10"/>
      <c r="H95" s="10"/>
      <c r="I95" s="10"/>
      <c r="M95" s="10"/>
      <c r="N95" s="10"/>
      <c r="P95" s="10">
        <v>158</v>
      </c>
      <c r="Q95" s="10">
        <v>852</v>
      </c>
      <c r="R95" s="10"/>
      <c r="S95" s="15" t="s">
        <v>173</v>
      </c>
      <c r="T95" s="15" t="s">
        <v>52</v>
      </c>
      <c r="AC95" s="10" t="s">
        <v>115</v>
      </c>
      <c r="AD95" s="22">
        <v>970441</v>
      </c>
      <c r="AE95" s="10" t="s">
        <v>175</v>
      </c>
      <c r="AF95" t="s">
        <v>166</v>
      </c>
      <c r="AG95">
        <v>58</v>
      </c>
      <c r="AH95">
        <v>58</v>
      </c>
      <c r="AI95">
        <v>2450</v>
      </c>
      <c r="AJ95">
        <v>3040</v>
      </c>
      <c r="AK95">
        <v>32</v>
      </c>
      <c r="AL95">
        <v>10</v>
      </c>
    </row>
    <row r="96" spans="1:38" ht="11.25">
      <c r="A96" s="10" t="s">
        <v>116</v>
      </c>
      <c r="B96" s="10" t="s">
        <v>32</v>
      </c>
      <c r="D96" s="20">
        <v>35753</v>
      </c>
      <c r="E96">
        <v>1149</v>
      </c>
      <c r="F96" s="10">
        <v>2580</v>
      </c>
      <c r="G96" s="10"/>
      <c r="H96" s="10"/>
      <c r="I96" s="10"/>
      <c r="M96" s="10"/>
      <c r="N96" s="10"/>
      <c r="P96" s="10">
        <v>137</v>
      </c>
      <c r="Q96" s="10">
        <v>657</v>
      </c>
      <c r="R96" s="10"/>
      <c r="S96" s="14">
        <v>0.2</v>
      </c>
      <c r="T96" s="21">
        <f t="shared" si="5"/>
        <v>0.045177320984865606</v>
      </c>
      <c r="AC96" s="10" t="s">
        <v>116</v>
      </c>
      <c r="AD96" s="22">
        <v>970442</v>
      </c>
      <c r="AE96" s="10" t="s">
        <v>176</v>
      </c>
      <c r="AF96" t="s">
        <v>166</v>
      </c>
      <c r="AG96">
        <v>58</v>
      </c>
      <c r="AH96">
        <v>59</v>
      </c>
      <c r="AI96">
        <v>2320</v>
      </c>
      <c r="AJ96">
        <v>2350</v>
      </c>
      <c r="AK96">
        <v>14</v>
      </c>
      <c r="AL96">
        <v>16</v>
      </c>
    </row>
    <row r="97" spans="1:38" ht="11.25">
      <c r="A97" s="10" t="s">
        <v>117</v>
      </c>
      <c r="B97" s="10" t="s">
        <v>32</v>
      </c>
      <c r="D97" s="20">
        <v>35752</v>
      </c>
      <c r="E97">
        <v>1426</v>
      </c>
      <c r="F97" s="10">
        <v>1850</v>
      </c>
      <c r="G97" s="10"/>
      <c r="H97" s="10"/>
      <c r="I97" s="10"/>
      <c r="M97" s="10"/>
      <c r="N97" s="10"/>
      <c r="P97" s="10">
        <v>134</v>
      </c>
      <c r="Q97" s="10">
        <v>381</v>
      </c>
      <c r="R97" s="10"/>
      <c r="S97" s="14">
        <v>0.2</v>
      </c>
      <c r="T97" s="21">
        <f t="shared" si="5"/>
        <v>0.045177320984865606</v>
      </c>
      <c r="AC97" s="10" t="s">
        <v>117</v>
      </c>
      <c r="AD97" s="22">
        <v>970443</v>
      </c>
      <c r="AE97" s="10" t="s">
        <v>177</v>
      </c>
      <c r="AF97" t="s">
        <v>166</v>
      </c>
      <c r="AG97">
        <v>60</v>
      </c>
      <c r="AH97">
        <v>60</v>
      </c>
      <c r="AI97">
        <v>1700</v>
      </c>
      <c r="AJ97">
        <v>1670</v>
      </c>
      <c r="AK97">
        <v>15</v>
      </c>
      <c r="AL97">
        <v>12</v>
      </c>
    </row>
    <row r="98" spans="1:38" ht="11.25">
      <c r="A98" s="10" t="s">
        <v>119</v>
      </c>
      <c r="B98" s="10" t="s">
        <v>32</v>
      </c>
      <c r="D98" s="20">
        <v>35752</v>
      </c>
      <c r="E98">
        <v>1443</v>
      </c>
      <c r="F98" s="10">
        <v>2375</v>
      </c>
      <c r="G98" s="10"/>
      <c r="H98" s="10"/>
      <c r="I98" s="10"/>
      <c r="M98" s="10"/>
      <c r="N98" s="10"/>
      <c r="P98" s="10">
        <v>165</v>
      </c>
      <c r="Q98" s="10">
        <v>531</v>
      </c>
      <c r="R98" s="10"/>
      <c r="S98" s="14">
        <v>0.6</v>
      </c>
      <c r="T98" s="21">
        <f t="shared" si="5"/>
        <v>0.1355319629545968</v>
      </c>
      <c r="AC98" s="10" t="s">
        <v>119</v>
      </c>
      <c r="AD98" s="22">
        <v>970444</v>
      </c>
      <c r="AE98" s="10" t="s">
        <v>178</v>
      </c>
      <c r="AF98" t="s">
        <v>166</v>
      </c>
      <c r="AG98">
        <v>58</v>
      </c>
      <c r="AH98">
        <v>58</v>
      </c>
      <c r="AI98">
        <v>2080</v>
      </c>
      <c r="AJ98">
        <v>2220</v>
      </c>
      <c r="AK98">
        <v>22</v>
      </c>
      <c r="AL98">
        <v>10</v>
      </c>
    </row>
    <row r="99" spans="1:38" ht="11.25">
      <c r="A99" s="10" t="s">
        <v>120</v>
      </c>
      <c r="B99" s="10" t="s">
        <v>32</v>
      </c>
      <c r="D99" s="20">
        <v>35752</v>
      </c>
      <c r="E99">
        <v>1500</v>
      </c>
      <c r="F99" s="10">
        <v>3580</v>
      </c>
      <c r="G99" s="10"/>
      <c r="H99" s="10"/>
      <c r="I99" s="10"/>
      <c r="M99" s="10"/>
      <c r="N99" s="10"/>
      <c r="P99" s="10">
        <v>208</v>
      </c>
      <c r="Q99" s="10">
        <v>944</v>
      </c>
      <c r="R99" s="10"/>
      <c r="S99" s="14">
        <v>0.8</v>
      </c>
      <c r="T99" s="21">
        <f t="shared" si="5"/>
        <v>0.18070928393946242</v>
      </c>
      <c r="AC99" s="10" t="s">
        <v>120</v>
      </c>
      <c r="AD99" s="22">
        <v>970445</v>
      </c>
      <c r="AE99" s="10" t="s">
        <v>179</v>
      </c>
      <c r="AF99" t="s">
        <v>166</v>
      </c>
      <c r="AG99">
        <v>58</v>
      </c>
      <c r="AH99">
        <v>58</v>
      </c>
      <c r="AI99">
        <v>3030</v>
      </c>
      <c r="AJ99">
        <v>3350</v>
      </c>
      <c r="AK99">
        <v>25</v>
      </c>
      <c r="AL99">
        <v>12</v>
      </c>
    </row>
    <row r="100" spans="1:38" ht="11.25">
      <c r="A100" s="10" t="s">
        <v>121</v>
      </c>
      <c r="B100" s="10" t="s">
        <v>32</v>
      </c>
      <c r="D100" s="20">
        <v>35752</v>
      </c>
      <c r="E100">
        <v>1251</v>
      </c>
      <c r="F100" s="10">
        <v>528</v>
      </c>
      <c r="G100" s="10"/>
      <c r="H100" s="10"/>
      <c r="I100" s="10"/>
      <c r="M100" s="10"/>
      <c r="N100" s="10"/>
      <c r="P100" s="10">
        <v>15.2</v>
      </c>
      <c r="Q100" s="10">
        <v>25.2</v>
      </c>
      <c r="R100" s="10"/>
      <c r="S100" s="14">
        <v>15.8</v>
      </c>
      <c r="T100" s="21">
        <f t="shared" si="5"/>
        <v>3.5690083578043827</v>
      </c>
      <c r="AC100" s="10" t="s">
        <v>121</v>
      </c>
      <c r="AD100" s="22">
        <v>970446</v>
      </c>
      <c r="AE100" s="10" t="s">
        <v>180</v>
      </c>
      <c r="AF100" t="s">
        <v>166</v>
      </c>
      <c r="AG100">
        <v>58</v>
      </c>
      <c r="AH100">
        <v>58</v>
      </c>
      <c r="AI100">
        <v>500</v>
      </c>
      <c r="AJ100">
        <v>510</v>
      </c>
      <c r="AK100">
        <v>26</v>
      </c>
      <c r="AL100">
        <v>9</v>
      </c>
    </row>
    <row r="101" spans="1:38" ht="11.25">
      <c r="A101" s="10" t="s">
        <v>123</v>
      </c>
      <c r="B101" s="10" t="s">
        <v>32</v>
      </c>
      <c r="D101" s="20">
        <v>35752</v>
      </c>
      <c r="E101">
        <v>1308</v>
      </c>
      <c r="F101" s="10">
        <v>2020</v>
      </c>
      <c r="G101" s="10"/>
      <c r="H101" s="10"/>
      <c r="I101" s="10"/>
      <c r="M101" s="10"/>
      <c r="N101" s="10"/>
      <c r="P101" s="10">
        <v>86.7</v>
      </c>
      <c r="Q101" s="10">
        <v>424</v>
      </c>
      <c r="R101" s="10"/>
      <c r="S101" s="14">
        <v>3.2</v>
      </c>
      <c r="T101" s="21">
        <f t="shared" si="5"/>
        <v>0.7228371357578497</v>
      </c>
      <c r="AC101" s="10" t="s">
        <v>123</v>
      </c>
      <c r="AD101" s="22">
        <v>970447</v>
      </c>
      <c r="AE101" s="10" t="s">
        <v>181</v>
      </c>
      <c r="AF101" t="s">
        <v>166</v>
      </c>
      <c r="AG101">
        <v>59</v>
      </c>
      <c r="AH101">
        <v>59</v>
      </c>
      <c r="AI101">
        <v>1750</v>
      </c>
      <c r="AJ101">
        <v>1790</v>
      </c>
      <c r="AK101">
        <v>31</v>
      </c>
      <c r="AL101">
        <v>10</v>
      </c>
    </row>
    <row r="102" spans="1:38" ht="11.25">
      <c r="A102" s="10" t="s">
        <v>124</v>
      </c>
      <c r="B102" s="10" t="s">
        <v>32</v>
      </c>
      <c r="D102" s="20">
        <v>35752</v>
      </c>
      <c r="E102">
        <v>1325</v>
      </c>
      <c r="F102" s="10">
        <v>3570</v>
      </c>
      <c r="G102" s="10"/>
      <c r="H102" s="10"/>
      <c r="I102" s="10"/>
      <c r="M102" s="10"/>
      <c r="N102" s="10"/>
      <c r="P102" s="10">
        <v>164</v>
      </c>
      <c r="Q102" s="10">
        <v>877</v>
      </c>
      <c r="R102" s="10"/>
      <c r="S102" s="14">
        <v>2.6</v>
      </c>
      <c r="T102" s="21">
        <f t="shared" si="5"/>
        <v>0.5873051728032529</v>
      </c>
      <c r="AC102" s="10" t="s">
        <v>124</v>
      </c>
      <c r="AD102" s="22">
        <v>970448</v>
      </c>
      <c r="AE102" s="10" t="s">
        <v>182</v>
      </c>
      <c r="AF102" t="s">
        <v>166</v>
      </c>
      <c r="AG102">
        <v>60</v>
      </c>
      <c r="AH102">
        <v>60</v>
      </c>
      <c r="AI102">
        <v>3040</v>
      </c>
      <c r="AJ102">
        <v>3110</v>
      </c>
      <c r="AK102">
        <v>35</v>
      </c>
      <c r="AL102">
        <v>10</v>
      </c>
    </row>
    <row r="103" spans="1:38" ht="11.25">
      <c r="A103" s="10" t="s">
        <v>125</v>
      </c>
      <c r="B103" s="10" t="s">
        <v>32</v>
      </c>
      <c r="D103" s="20">
        <v>35752</v>
      </c>
      <c r="E103">
        <v>1140</v>
      </c>
      <c r="F103" s="10">
        <v>636</v>
      </c>
      <c r="G103" s="10"/>
      <c r="H103" s="10"/>
      <c r="I103" s="10"/>
      <c r="M103" s="10"/>
      <c r="N103" s="10"/>
      <c r="P103" s="10">
        <v>25.4</v>
      </c>
      <c r="Q103" s="10">
        <v>23.3</v>
      </c>
      <c r="R103" s="10"/>
      <c r="S103" s="14">
        <v>41.8</v>
      </c>
      <c r="T103" s="21">
        <f t="shared" si="5"/>
        <v>9.44206008583691</v>
      </c>
      <c r="AC103" s="10" t="s">
        <v>125</v>
      </c>
      <c r="AD103" s="22">
        <v>970449</v>
      </c>
      <c r="AE103" s="10" t="s">
        <v>183</v>
      </c>
      <c r="AF103" t="s">
        <v>166</v>
      </c>
      <c r="AG103">
        <v>58</v>
      </c>
      <c r="AH103">
        <v>58</v>
      </c>
      <c r="AI103">
        <v>740</v>
      </c>
      <c r="AJ103">
        <v>760</v>
      </c>
      <c r="AK103">
        <v>8</v>
      </c>
      <c r="AL103">
        <v>19</v>
      </c>
    </row>
    <row r="104" spans="1:38" ht="11.25">
      <c r="A104" s="10" t="s">
        <v>127</v>
      </c>
      <c r="B104" s="10" t="s">
        <v>32</v>
      </c>
      <c r="D104" s="20">
        <v>35752</v>
      </c>
      <c r="E104">
        <v>1202</v>
      </c>
      <c r="F104" s="10">
        <v>638</v>
      </c>
      <c r="G104" s="10"/>
      <c r="H104" s="10"/>
      <c r="I104" s="10"/>
      <c r="M104" s="10"/>
      <c r="N104" s="10"/>
      <c r="P104" s="10">
        <v>25.4</v>
      </c>
      <c r="Q104" s="14">
        <v>23</v>
      </c>
      <c r="R104" s="14"/>
      <c r="S104" s="14">
        <v>41.4</v>
      </c>
      <c r="T104" s="21">
        <f t="shared" si="5"/>
        <v>9.351705443867179</v>
      </c>
      <c r="AC104" s="10" t="s">
        <v>127</v>
      </c>
      <c r="AD104" s="22">
        <v>970450</v>
      </c>
      <c r="AE104" s="10" t="s">
        <v>184</v>
      </c>
      <c r="AF104" t="s">
        <v>166</v>
      </c>
      <c r="AG104">
        <v>58</v>
      </c>
      <c r="AH104">
        <v>58</v>
      </c>
      <c r="AI104">
        <v>790</v>
      </c>
      <c r="AJ104">
        <v>750</v>
      </c>
      <c r="AK104">
        <v>10</v>
      </c>
      <c r="AL104">
        <v>17</v>
      </c>
    </row>
    <row r="105" spans="1:38" ht="11.25">
      <c r="A105" s="10" t="s">
        <v>128</v>
      </c>
      <c r="B105" s="10" t="s">
        <v>32</v>
      </c>
      <c r="D105" s="20">
        <v>35752</v>
      </c>
      <c r="E105">
        <v>1217</v>
      </c>
      <c r="F105" s="10">
        <v>470</v>
      </c>
      <c r="G105" s="10"/>
      <c r="H105" s="10"/>
      <c r="I105" s="10"/>
      <c r="M105" s="10"/>
      <c r="N105" s="10"/>
      <c r="P105" s="10">
        <v>11.7</v>
      </c>
      <c r="Q105" s="14">
        <v>11.7</v>
      </c>
      <c r="R105" s="14"/>
      <c r="S105" s="14">
        <v>7.8</v>
      </c>
      <c r="T105" s="21">
        <f t="shared" si="5"/>
        <v>1.7619155184097584</v>
      </c>
      <c r="AC105" s="10" t="s">
        <v>128</v>
      </c>
      <c r="AD105" s="22">
        <v>970451</v>
      </c>
      <c r="AE105" s="10" t="s">
        <v>185</v>
      </c>
      <c r="AF105" t="s">
        <v>166</v>
      </c>
      <c r="AG105">
        <v>58</v>
      </c>
      <c r="AH105">
        <v>58</v>
      </c>
      <c r="AI105">
        <v>550</v>
      </c>
      <c r="AJ105">
        <v>560</v>
      </c>
      <c r="AK105">
        <v>20</v>
      </c>
      <c r="AL105">
        <v>10</v>
      </c>
    </row>
    <row r="106" spans="1:38" ht="11.25">
      <c r="A106" s="10" t="s">
        <v>129</v>
      </c>
      <c r="B106" s="10" t="s">
        <v>32</v>
      </c>
      <c r="D106" s="20">
        <v>35752</v>
      </c>
      <c r="E106">
        <v>1046</v>
      </c>
      <c r="F106" s="10">
        <v>559</v>
      </c>
      <c r="G106" s="10"/>
      <c r="H106" s="10"/>
      <c r="I106" s="10"/>
      <c r="M106" s="10"/>
      <c r="N106" s="10"/>
      <c r="P106" s="10">
        <v>6.3</v>
      </c>
      <c r="Q106" s="14">
        <v>22.2</v>
      </c>
      <c r="R106" s="14"/>
      <c r="S106" s="10">
        <v>1.1</v>
      </c>
      <c r="T106" s="21">
        <f t="shared" si="5"/>
        <v>0.24847526541676082</v>
      </c>
      <c r="AC106" s="10" t="s">
        <v>129</v>
      </c>
      <c r="AD106" s="22">
        <v>970452</v>
      </c>
      <c r="AE106" s="10" t="s">
        <v>186</v>
      </c>
      <c r="AF106" t="s">
        <v>166</v>
      </c>
      <c r="AG106">
        <v>58</v>
      </c>
      <c r="AH106">
        <v>59</v>
      </c>
      <c r="AI106">
        <v>720</v>
      </c>
      <c r="AJ106">
        <v>590</v>
      </c>
      <c r="AK106">
        <v>8</v>
      </c>
      <c r="AL106">
        <v>13</v>
      </c>
    </row>
    <row r="107" spans="1:38" ht="11.25">
      <c r="A107" s="10" t="s">
        <v>131</v>
      </c>
      <c r="B107" s="10" t="s">
        <v>32</v>
      </c>
      <c r="D107" s="20">
        <v>35752</v>
      </c>
      <c r="E107">
        <v>1103</v>
      </c>
      <c r="F107" s="10">
        <v>650</v>
      </c>
      <c r="G107" s="10"/>
      <c r="H107" s="10"/>
      <c r="I107" s="10"/>
      <c r="M107" s="10"/>
      <c r="N107" s="10"/>
      <c r="P107" s="14">
        <v>2</v>
      </c>
      <c r="Q107" s="14">
        <v>18.2</v>
      </c>
      <c r="R107" s="14"/>
      <c r="S107" s="15" t="s">
        <v>173</v>
      </c>
      <c r="T107" s="15" t="s">
        <v>52</v>
      </c>
      <c r="AC107" s="10" t="s">
        <v>131</v>
      </c>
      <c r="AD107" s="22">
        <v>970453</v>
      </c>
      <c r="AE107" s="10" t="s">
        <v>187</v>
      </c>
      <c r="AF107" t="s">
        <v>166</v>
      </c>
      <c r="AG107">
        <v>58</v>
      </c>
      <c r="AH107">
        <v>59</v>
      </c>
      <c r="AI107">
        <v>660</v>
      </c>
      <c r="AJ107">
        <v>670</v>
      </c>
      <c r="AK107">
        <v>12</v>
      </c>
      <c r="AL107">
        <v>11</v>
      </c>
    </row>
    <row r="108" spans="1:38" ht="11.25">
      <c r="A108" s="10" t="s">
        <v>132</v>
      </c>
      <c r="B108" s="10" t="s">
        <v>32</v>
      </c>
      <c r="D108" s="20">
        <v>35752</v>
      </c>
      <c r="E108">
        <v>941</v>
      </c>
      <c r="F108" s="10">
        <v>833</v>
      </c>
      <c r="G108" s="10"/>
      <c r="H108" s="10"/>
      <c r="I108" s="10"/>
      <c r="M108" s="10"/>
      <c r="N108" s="10"/>
      <c r="P108" s="10">
        <v>21.4</v>
      </c>
      <c r="Q108" s="14">
        <v>27</v>
      </c>
      <c r="R108" s="14"/>
      <c r="S108" s="14">
        <v>59</v>
      </c>
      <c r="T108" s="21">
        <f t="shared" si="5"/>
        <v>13.327309690535353</v>
      </c>
      <c r="AC108" s="10" t="s">
        <v>132</v>
      </c>
      <c r="AD108" s="22">
        <v>970454</v>
      </c>
      <c r="AE108" s="10" t="s">
        <v>188</v>
      </c>
      <c r="AF108" t="s">
        <v>166</v>
      </c>
      <c r="AG108">
        <v>57</v>
      </c>
      <c r="AH108">
        <v>57</v>
      </c>
      <c r="AI108">
        <v>860</v>
      </c>
      <c r="AJ108">
        <v>780</v>
      </c>
      <c r="AK108">
        <v>12</v>
      </c>
      <c r="AL108">
        <v>15</v>
      </c>
    </row>
    <row r="109" spans="1:38" ht="11.25">
      <c r="A109" s="10" t="s">
        <v>134</v>
      </c>
      <c r="B109" s="10" t="s">
        <v>32</v>
      </c>
      <c r="D109" s="20">
        <v>35752</v>
      </c>
      <c r="E109">
        <v>1010</v>
      </c>
      <c r="F109" s="10">
        <v>607</v>
      </c>
      <c r="G109" s="10"/>
      <c r="H109" s="10"/>
      <c r="I109" s="10"/>
      <c r="M109" s="10"/>
      <c r="N109" s="10"/>
      <c r="P109" s="10">
        <v>13.9</v>
      </c>
      <c r="Q109" s="14">
        <v>13</v>
      </c>
      <c r="R109" s="14"/>
      <c r="S109" s="10">
        <v>13.8</v>
      </c>
      <c r="T109" s="21">
        <f t="shared" si="5"/>
        <v>3.1172351479557268</v>
      </c>
      <c r="AC109" s="10" t="s">
        <v>134</v>
      </c>
      <c r="AD109" s="22">
        <v>970455</v>
      </c>
      <c r="AE109" s="10" t="s">
        <v>189</v>
      </c>
      <c r="AF109" t="s">
        <v>166</v>
      </c>
      <c r="AG109">
        <v>57</v>
      </c>
      <c r="AH109">
        <v>57</v>
      </c>
      <c r="AI109">
        <v>570</v>
      </c>
      <c r="AJ109">
        <v>640</v>
      </c>
      <c r="AK109">
        <v>5</v>
      </c>
      <c r="AL109">
        <v>22</v>
      </c>
    </row>
    <row r="110" spans="1:38" ht="11.25">
      <c r="A110" s="10" t="s">
        <v>135</v>
      </c>
      <c r="B110" s="10" t="s">
        <v>32</v>
      </c>
      <c r="D110" s="20">
        <v>35753</v>
      </c>
      <c r="E110">
        <v>1340</v>
      </c>
      <c r="F110" s="10">
        <v>3830</v>
      </c>
      <c r="G110" s="10"/>
      <c r="H110" s="10"/>
      <c r="I110" s="10"/>
      <c r="M110" s="10"/>
      <c r="N110" s="10"/>
      <c r="P110" s="10">
        <v>164</v>
      </c>
      <c r="Q110" s="10">
        <v>1044</v>
      </c>
      <c r="R110" s="10"/>
      <c r="S110" s="10">
        <v>3.3</v>
      </c>
      <c r="T110" s="21">
        <f t="shared" si="5"/>
        <v>0.7454257962502824</v>
      </c>
      <c r="AC110" s="10" t="s">
        <v>135</v>
      </c>
      <c r="AD110" s="22">
        <v>970456</v>
      </c>
      <c r="AE110" s="10" t="s">
        <v>190</v>
      </c>
      <c r="AF110" t="s">
        <v>166</v>
      </c>
      <c r="AG110">
        <v>58</v>
      </c>
      <c r="AH110">
        <v>58</v>
      </c>
      <c r="AI110">
        <v>3180</v>
      </c>
      <c r="AJ110">
        <v>3470</v>
      </c>
      <c r="AK110">
        <v>11</v>
      </c>
      <c r="AL110">
        <v>14</v>
      </c>
    </row>
    <row r="111" spans="1:38" ht="11.25">
      <c r="A111" s="10" t="s">
        <v>137</v>
      </c>
      <c r="B111" s="10" t="s">
        <v>32</v>
      </c>
      <c r="D111" s="20">
        <v>35753</v>
      </c>
      <c r="E111">
        <v>1357</v>
      </c>
      <c r="F111" s="10">
        <v>4053</v>
      </c>
      <c r="G111" s="10"/>
      <c r="H111" s="10"/>
      <c r="I111" s="10"/>
      <c r="M111" s="10"/>
      <c r="N111" s="10"/>
      <c r="P111" s="10">
        <v>225</v>
      </c>
      <c r="Q111" s="10">
        <v>1100</v>
      </c>
      <c r="R111" s="10"/>
      <c r="S111" s="10">
        <v>0.6</v>
      </c>
      <c r="T111" s="21">
        <f t="shared" si="5"/>
        <v>0.1355319629545968</v>
      </c>
      <c r="AC111" s="10" t="s">
        <v>137</v>
      </c>
      <c r="AD111" s="22">
        <v>970457</v>
      </c>
      <c r="AE111" s="10" t="s">
        <v>191</v>
      </c>
      <c r="AF111" t="s">
        <v>166</v>
      </c>
      <c r="AG111">
        <v>58</v>
      </c>
      <c r="AH111">
        <v>58</v>
      </c>
      <c r="AI111">
        <v>3590</v>
      </c>
      <c r="AJ111">
        <v>3670</v>
      </c>
      <c r="AK111">
        <v>17</v>
      </c>
      <c r="AL111">
        <v>12</v>
      </c>
    </row>
    <row r="112" spans="1:38" ht="11.25">
      <c r="A112" s="10" t="s">
        <v>138</v>
      </c>
      <c r="B112" s="10" t="s">
        <v>32</v>
      </c>
      <c r="D112" s="20">
        <v>35752</v>
      </c>
      <c r="E112">
        <v>1542</v>
      </c>
      <c r="F112" s="10">
        <v>2250</v>
      </c>
      <c r="G112" s="10"/>
      <c r="H112" s="10"/>
      <c r="I112" s="10"/>
      <c r="M112" s="10"/>
      <c r="N112" s="10"/>
      <c r="P112" s="10">
        <v>111</v>
      </c>
      <c r="Q112" s="10">
        <v>544</v>
      </c>
      <c r="R112" s="10"/>
      <c r="S112" s="10">
        <v>2.2</v>
      </c>
      <c r="T112" s="21">
        <f t="shared" si="5"/>
        <v>0.49695053083352164</v>
      </c>
      <c r="AC112" s="10" t="s">
        <v>138</v>
      </c>
      <c r="AD112" s="22">
        <v>970458</v>
      </c>
      <c r="AE112" s="10" t="s">
        <v>192</v>
      </c>
      <c r="AF112" t="s">
        <v>166</v>
      </c>
      <c r="AG112">
        <v>58</v>
      </c>
      <c r="AH112">
        <v>58</v>
      </c>
      <c r="AI112">
        <v>1340</v>
      </c>
      <c r="AJ112">
        <v>2090</v>
      </c>
      <c r="AK112">
        <v>6</v>
      </c>
      <c r="AL112">
        <v>16</v>
      </c>
    </row>
    <row r="113" spans="1:38" ht="11.25">
      <c r="A113" s="10" t="s">
        <v>140</v>
      </c>
      <c r="B113" s="10" t="s">
        <v>32</v>
      </c>
      <c r="D113" s="20">
        <v>35752</v>
      </c>
      <c r="E113">
        <v>1600</v>
      </c>
      <c r="F113" s="10">
        <v>3130</v>
      </c>
      <c r="G113" s="10"/>
      <c r="H113" s="10"/>
      <c r="I113" s="10"/>
      <c r="M113" s="10"/>
      <c r="N113" s="10"/>
      <c r="P113" s="10">
        <v>246</v>
      </c>
      <c r="Q113" s="10">
        <v>784</v>
      </c>
      <c r="R113" s="10"/>
      <c r="S113" s="10">
        <v>1.7</v>
      </c>
      <c r="T113" s="21">
        <f t="shared" si="5"/>
        <v>0.3840072283713576</v>
      </c>
      <c r="AC113" s="10" t="s">
        <v>140</v>
      </c>
      <c r="AD113" s="22">
        <v>970459</v>
      </c>
      <c r="AE113" s="10" t="s">
        <v>193</v>
      </c>
      <c r="AF113" t="s">
        <v>166</v>
      </c>
      <c r="AG113">
        <v>58</v>
      </c>
      <c r="AH113">
        <v>59</v>
      </c>
      <c r="AI113">
        <v>2850</v>
      </c>
      <c r="AJ113">
        <v>2860</v>
      </c>
      <c r="AK113">
        <v>36</v>
      </c>
      <c r="AL113">
        <v>10</v>
      </c>
    </row>
    <row r="114" spans="1:38" ht="11.25">
      <c r="A114" s="10" t="s">
        <v>141</v>
      </c>
      <c r="B114" s="10" t="s">
        <v>32</v>
      </c>
      <c r="D114" s="20">
        <v>35752</v>
      </c>
      <c r="E114">
        <v>1617</v>
      </c>
      <c r="F114" s="10">
        <v>4053</v>
      </c>
      <c r="G114" s="10"/>
      <c r="H114" s="10"/>
      <c r="I114" s="10"/>
      <c r="M114" s="10"/>
      <c r="N114" s="10"/>
      <c r="P114" s="10">
        <v>271</v>
      </c>
      <c r="Q114" s="10">
        <v>1073</v>
      </c>
      <c r="R114" s="10"/>
      <c r="S114" s="10">
        <v>1.6</v>
      </c>
      <c r="T114" s="21">
        <f t="shared" si="5"/>
        <v>0.36141856787892485</v>
      </c>
      <c r="AC114" s="10" t="s">
        <v>141</v>
      </c>
      <c r="AD114" s="22">
        <v>970460</v>
      </c>
      <c r="AE114" s="10" t="s">
        <v>194</v>
      </c>
      <c r="AF114" t="s">
        <v>166</v>
      </c>
      <c r="AG114">
        <v>58</v>
      </c>
      <c r="AH114">
        <v>59</v>
      </c>
      <c r="AI114">
        <v>3570</v>
      </c>
      <c r="AJ114">
        <v>3800</v>
      </c>
      <c r="AK114">
        <v>37</v>
      </c>
      <c r="AL114">
        <v>11</v>
      </c>
    </row>
    <row r="115" spans="1:38" ht="11.25">
      <c r="A115" s="10" t="s">
        <v>142</v>
      </c>
      <c r="B115" s="10" t="s">
        <v>32</v>
      </c>
      <c r="D115" s="20">
        <v>35752</v>
      </c>
      <c r="E115">
        <v>1635</v>
      </c>
      <c r="F115" s="10">
        <v>9596</v>
      </c>
      <c r="G115" s="10"/>
      <c r="H115" s="10"/>
      <c r="I115" s="10"/>
      <c r="M115" s="10"/>
      <c r="N115" s="10"/>
      <c r="P115" s="10">
        <v>371</v>
      </c>
      <c r="Q115" s="10">
        <v>2951</v>
      </c>
      <c r="R115" s="10"/>
      <c r="S115" s="10">
        <v>0.1</v>
      </c>
      <c r="T115" s="21">
        <f t="shared" si="5"/>
        <v>0.022588660492432803</v>
      </c>
      <c r="AC115" s="10" t="s">
        <v>142</v>
      </c>
      <c r="AD115" s="22">
        <v>970461</v>
      </c>
      <c r="AE115" s="10" t="s">
        <v>195</v>
      </c>
      <c r="AF115" t="s">
        <v>166</v>
      </c>
      <c r="AG115">
        <v>58</v>
      </c>
      <c r="AH115">
        <v>59</v>
      </c>
      <c r="AI115">
        <v>6080</v>
      </c>
      <c r="AJ115">
        <v>8830</v>
      </c>
      <c r="AK115">
        <v>37</v>
      </c>
      <c r="AL115">
        <v>13</v>
      </c>
    </row>
    <row r="116" spans="1:38" ht="11.25">
      <c r="A116" s="10" t="s">
        <v>143</v>
      </c>
      <c r="B116" s="10" t="s">
        <v>32</v>
      </c>
      <c r="D116" s="20">
        <v>35753</v>
      </c>
      <c r="E116">
        <v>1433</v>
      </c>
      <c r="F116" s="10">
        <v>687</v>
      </c>
      <c r="G116" s="10"/>
      <c r="H116" s="10"/>
      <c r="I116" s="10"/>
      <c r="M116" s="10"/>
      <c r="N116" s="10"/>
      <c r="P116" s="10">
        <v>34.3</v>
      </c>
      <c r="Q116" s="10">
        <v>25.1</v>
      </c>
      <c r="R116" s="10"/>
      <c r="S116" s="10">
        <v>50.3</v>
      </c>
      <c r="T116" s="21">
        <f t="shared" si="5"/>
        <v>11.362096227693698</v>
      </c>
      <c r="AC116" s="10" t="s">
        <v>143</v>
      </c>
      <c r="AD116" s="22">
        <v>970462</v>
      </c>
      <c r="AE116" s="10" t="s">
        <v>196</v>
      </c>
      <c r="AF116" t="s">
        <v>166</v>
      </c>
      <c r="AG116">
        <v>59</v>
      </c>
      <c r="AH116">
        <v>58</v>
      </c>
      <c r="AI116">
        <v>640</v>
      </c>
      <c r="AJ116">
        <v>590</v>
      </c>
      <c r="AK116">
        <v>15</v>
      </c>
      <c r="AL116">
        <v>13</v>
      </c>
    </row>
    <row r="117" spans="1:38" ht="11.25">
      <c r="A117" s="10" t="s">
        <v>145</v>
      </c>
      <c r="B117" s="10" t="s">
        <v>32</v>
      </c>
      <c r="D117" s="20">
        <v>35753</v>
      </c>
      <c r="E117">
        <v>1448</v>
      </c>
      <c r="F117" s="10">
        <v>1610</v>
      </c>
      <c r="G117" s="10"/>
      <c r="H117" s="10"/>
      <c r="I117" s="10"/>
      <c r="M117" s="10"/>
      <c r="N117" s="10"/>
      <c r="P117" s="10">
        <v>58.6</v>
      </c>
      <c r="Q117" s="10">
        <v>310</v>
      </c>
      <c r="R117" s="10"/>
      <c r="S117" s="10">
        <v>22.7</v>
      </c>
      <c r="T117" s="21">
        <f t="shared" si="5"/>
        <v>5.127625931782245</v>
      </c>
      <c r="AC117" s="10" t="s">
        <v>145</v>
      </c>
      <c r="AD117" s="22">
        <v>970463</v>
      </c>
      <c r="AE117" s="10" t="s">
        <v>197</v>
      </c>
      <c r="AF117" t="s">
        <v>166</v>
      </c>
      <c r="AG117">
        <v>58</v>
      </c>
      <c r="AH117">
        <v>58</v>
      </c>
      <c r="AI117">
        <v>710</v>
      </c>
      <c r="AJ117">
        <v>1460</v>
      </c>
      <c r="AK117">
        <v>25</v>
      </c>
      <c r="AL117">
        <v>10</v>
      </c>
    </row>
    <row r="118" spans="1:38" ht="11.25">
      <c r="A118" s="10" t="s">
        <v>146</v>
      </c>
      <c r="B118" s="10" t="s">
        <v>32</v>
      </c>
      <c r="D118" s="20">
        <v>35753</v>
      </c>
      <c r="E118">
        <v>1507</v>
      </c>
      <c r="F118" s="10">
        <v>12030</v>
      </c>
      <c r="G118" s="10"/>
      <c r="H118" s="10"/>
      <c r="I118" s="10"/>
      <c r="M118" s="10"/>
      <c r="N118" s="10"/>
      <c r="P118" s="10">
        <v>478</v>
      </c>
      <c r="Q118" s="10">
        <v>3764</v>
      </c>
      <c r="R118" s="10"/>
      <c r="S118" s="10">
        <v>2.4</v>
      </c>
      <c r="T118" s="21">
        <f t="shared" si="5"/>
        <v>0.5421278518183872</v>
      </c>
      <c r="AC118" s="10" t="s">
        <v>146</v>
      </c>
      <c r="AD118" s="22">
        <v>970464</v>
      </c>
      <c r="AE118" s="10" t="s">
        <v>198</v>
      </c>
      <c r="AF118" t="s">
        <v>166</v>
      </c>
      <c r="AG118">
        <v>58</v>
      </c>
      <c r="AH118">
        <v>58</v>
      </c>
      <c r="AI118">
        <v>8810</v>
      </c>
      <c r="AJ118">
        <v>11010</v>
      </c>
      <c r="AK118">
        <v>22</v>
      </c>
      <c r="AL118">
        <v>12</v>
      </c>
    </row>
    <row r="119" spans="1:38" ht="11.25">
      <c r="A119" s="10" t="s">
        <v>49</v>
      </c>
      <c r="B119" s="10" t="s">
        <v>32</v>
      </c>
      <c r="D119" s="20">
        <v>35753</v>
      </c>
      <c r="E119">
        <v>1602</v>
      </c>
      <c r="F119" s="10">
        <v>6744</v>
      </c>
      <c r="G119" s="10"/>
      <c r="H119" s="10"/>
      <c r="I119" s="10"/>
      <c r="M119" s="10"/>
      <c r="N119" s="10"/>
      <c r="P119" s="10">
        <v>234</v>
      </c>
      <c r="Q119" s="10">
        <v>1953</v>
      </c>
      <c r="R119" s="10"/>
      <c r="S119" s="10">
        <v>5.9</v>
      </c>
      <c r="T119" s="21">
        <f t="shared" si="5"/>
        <v>1.3327309690535354</v>
      </c>
      <c r="AC119" s="10" t="s">
        <v>49</v>
      </c>
      <c r="AD119" s="22">
        <v>970465</v>
      </c>
      <c r="AE119" s="10" t="s">
        <v>199</v>
      </c>
      <c r="AF119" t="s">
        <v>166</v>
      </c>
      <c r="AG119">
        <v>58</v>
      </c>
      <c r="AH119">
        <v>58</v>
      </c>
      <c r="AI119">
        <v>4760</v>
      </c>
      <c r="AJ119">
        <v>6060</v>
      </c>
      <c r="AK119">
        <v>3</v>
      </c>
      <c r="AL119">
        <v>23</v>
      </c>
    </row>
    <row r="120" spans="1:38" ht="11.25">
      <c r="A120" s="10" t="s">
        <v>51</v>
      </c>
      <c r="B120" s="10" t="s">
        <v>32</v>
      </c>
      <c r="D120" s="20">
        <v>35753</v>
      </c>
      <c r="E120">
        <v>1617</v>
      </c>
      <c r="F120" s="10">
        <v>12010</v>
      </c>
      <c r="G120" s="10"/>
      <c r="H120" s="10"/>
      <c r="I120" s="10"/>
      <c r="M120" s="10"/>
      <c r="N120" s="10"/>
      <c r="P120" s="10">
        <v>425</v>
      </c>
      <c r="Q120" s="10">
        <v>3798</v>
      </c>
      <c r="R120" s="10"/>
      <c r="S120" s="23" t="s">
        <v>173</v>
      </c>
      <c r="T120" s="15" t="s">
        <v>52</v>
      </c>
      <c r="AC120" s="10" t="s">
        <v>51</v>
      </c>
      <c r="AD120" s="22">
        <v>970466</v>
      </c>
      <c r="AE120" s="10" t="s">
        <v>200</v>
      </c>
      <c r="AF120" t="s">
        <v>166</v>
      </c>
      <c r="AG120">
        <v>57</v>
      </c>
      <c r="AH120">
        <v>57</v>
      </c>
      <c r="AI120">
        <v>10870</v>
      </c>
      <c r="AJ120">
        <v>11030</v>
      </c>
      <c r="AK120">
        <v>30</v>
      </c>
      <c r="AL120">
        <v>10</v>
      </c>
    </row>
    <row r="121" spans="1:38" ht="11.25">
      <c r="A121" s="10" t="s">
        <v>53</v>
      </c>
      <c r="B121" s="10" t="s">
        <v>32</v>
      </c>
      <c r="D121" s="20">
        <v>35753</v>
      </c>
      <c r="E121">
        <v>1634</v>
      </c>
      <c r="F121" s="10">
        <v>11950</v>
      </c>
      <c r="G121" s="10"/>
      <c r="H121" s="10"/>
      <c r="I121" s="10"/>
      <c r="M121" s="10"/>
      <c r="N121" s="10"/>
      <c r="P121" s="10">
        <v>425</v>
      </c>
      <c r="Q121" s="10">
        <v>3777</v>
      </c>
      <c r="R121" s="10"/>
      <c r="S121" s="10">
        <v>0.1</v>
      </c>
      <c r="T121" s="21">
        <f aca="true" t="shared" si="6" ref="T121:T167">S121/4.427</f>
        <v>0.022588660492432803</v>
      </c>
      <c r="AC121" s="10" t="s">
        <v>53</v>
      </c>
      <c r="AD121" s="22">
        <v>970467</v>
      </c>
      <c r="AE121" s="10" t="s">
        <v>201</v>
      </c>
      <c r="AF121" t="s">
        <v>166</v>
      </c>
      <c r="AG121">
        <v>57</v>
      </c>
      <c r="AH121">
        <v>58</v>
      </c>
      <c r="AI121">
        <v>10830</v>
      </c>
      <c r="AJ121">
        <v>10910</v>
      </c>
      <c r="AK121">
        <v>30</v>
      </c>
      <c r="AL121">
        <v>11</v>
      </c>
    </row>
    <row r="122" spans="1:36" ht="11.25">
      <c r="A122" s="10" t="s">
        <v>264</v>
      </c>
      <c r="B122" s="10"/>
      <c r="D122" s="20">
        <v>35752</v>
      </c>
      <c r="E122">
        <v>1340</v>
      </c>
      <c r="F122" s="10">
        <v>3250</v>
      </c>
      <c r="G122" s="10"/>
      <c r="H122" s="10"/>
      <c r="I122" s="10"/>
      <c r="M122" s="10"/>
      <c r="N122" s="10"/>
      <c r="P122" s="10">
        <v>850</v>
      </c>
      <c r="Q122" s="10">
        <v>452</v>
      </c>
      <c r="R122" s="10"/>
      <c r="S122" s="10">
        <v>11.5</v>
      </c>
      <c r="T122" s="21">
        <f t="shared" si="6"/>
        <v>2.597695956629772</v>
      </c>
      <c r="AC122" s="10" t="s">
        <v>202</v>
      </c>
      <c r="AD122" s="22">
        <v>970468</v>
      </c>
      <c r="AE122" s="10" t="s">
        <v>203</v>
      </c>
      <c r="AF122" t="s">
        <v>166</v>
      </c>
      <c r="AH122">
        <v>44</v>
      </c>
      <c r="AJ122">
        <v>2880</v>
      </c>
    </row>
    <row r="123" spans="1:36" ht="11.25">
      <c r="A123" s="10" t="s">
        <v>267</v>
      </c>
      <c r="B123" s="10"/>
      <c r="D123" s="20">
        <v>35752</v>
      </c>
      <c r="E123">
        <v>1358</v>
      </c>
      <c r="F123" s="10">
        <v>2150</v>
      </c>
      <c r="G123" s="10"/>
      <c r="H123" s="10"/>
      <c r="I123" s="10"/>
      <c r="M123" s="10"/>
      <c r="N123" s="10"/>
      <c r="P123" s="10">
        <v>151</v>
      </c>
      <c r="Q123" s="10">
        <v>450</v>
      </c>
      <c r="R123" s="10"/>
      <c r="S123" s="10">
        <v>9.4</v>
      </c>
      <c r="T123" s="21">
        <f t="shared" si="6"/>
        <v>2.123334086288683</v>
      </c>
      <c r="AC123" s="10" t="s">
        <v>204</v>
      </c>
      <c r="AD123" s="22">
        <v>970469</v>
      </c>
      <c r="AE123" s="10" t="s">
        <v>205</v>
      </c>
      <c r="AF123" t="s">
        <v>166</v>
      </c>
      <c r="AH123">
        <v>54</v>
      </c>
      <c r="AJ123">
        <v>1890</v>
      </c>
    </row>
    <row r="124" spans="1:36" ht="11.25">
      <c r="A124" s="10" t="s">
        <v>269</v>
      </c>
      <c r="B124" s="10"/>
      <c r="D124" s="20">
        <v>35753</v>
      </c>
      <c r="E124">
        <v>1553</v>
      </c>
      <c r="F124" s="10">
        <v>4397</v>
      </c>
      <c r="G124" s="10"/>
      <c r="H124" s="10"/>
      <c r="I124" s="10"/>
      <c r="M124" s="10"/>
      <c r="N124" s="10"/>
      <c r="P124" s="10">
        <v>151</v>
      </c>
      <c r="Q124" s="10">
        <v>1198</v>
      </c>
      <c r="R124" s="10"/>
      <c r="S124" s="10">
        <v>3.8</v>
      </c>
      <c r="T124" s="21">
        <f>S124/4.427</f>
        <v>0.8583690987124464</v>
      </c>
      <c r="AC124" s="10" t="s">
        <v>206</v>
      </c>
      <c r="AD124" s="22">
        <v>970470</v>
      </c>
      <c r="AE124" s="10" t="s">
        <v>207</v>
      </c>
      <c r="AF124" t="s">
        <v>166</v>
      </c>
      <c r="AH124">
        <v>44</v>
      </c>
      <c r="AJ124">
        <v>4030</v>
      </c>
    </row>
    <row r="125" spans="1:38" ht="11.25">
      <c r="A125" s="10" t="s">
        <v>31</v>
      </c>
      <c r="B125" s="10" t="s">
        <v>32</v>
      </c>
      <c r="D125" s="20">
        <v>35758</v>
      </c>
      <c r="E125">
        <v>1536</v>
      </c>
      <c r="F125" s="10">
        <v>430</v>
      </c>
      <c r="G125" s="10"/>
      <c r="H125" s="10"/>
      <c r="I125" s="10"/>
      <c r="M125" s="10"/>
      <c r="N125" s="10"/>
      <c r="P125" s="10">
        <v>49.1</v>
      </c>
      <c r="Q125" s="14">
        <v>32</v>
      </c>
      <c r="R125" s="14"/>
      <c r="S125" s="10">
        <v>31.3</v>
      </c>
      <c r="T125" s="21">
        <f t="shared" si="6"/>
        <v>7.070250734131466</v>
      </c>
      <c r="AC125" s="10" t="s">
        <v>31</v>
      </c>
      <c r="AD125" s="22">
        <v>970471</v>
      </c>
      <c r="AE125" s="10" t="s">
        <v>208</v>
      </c>
      <c r="AF125" t="s">
        <v>166</v>
      </c>
      <c r="AG125">
        <v>58</v>
      </c>
      <c r="AH125">
        <v>57</v>
      </c>
      <c r="AI125">
        <v>380</v>
      </c>
      <c r="AJ125">
        <v>380</v>
      </c>
      <c r="AK125">
        <v>20</v>
      </c>
      <c r="AL125">
        <v>10</v>
      </c>
    </row>
    <row r="126" spans="1:38" ht="11.25">
      <c r="A126" s="10" t="s">
        <v>34</v>
      </c>
      <c r="B126" s="10" t="s">
        <v>32</v>
      </c>
      <c r="D126" s="20">
        <v>35758</v>
      </c>
      <c r="E126">
        <v>1550</v>
      </c>
      <c r="F126" s="10">
        <v>416</v>
      </c>
      <c r="G126" s="10"/>
      <c r="H126" s="10"/>
      <c r="I126" s="10"/>
      <c r="M126" s="10"/>
      <c r="N126" s="10"/>
      <c r="P126" s="10">
        <v>53.4</v>
      </c>
      <c r="Q126" s="10">
        <v>29.7</v>
      </c>
      <c r="R126" s="10"/>
      <c r="S126" s="10">
        <v>21.4</v>
      </c>
      <c r="T126" s="21">
        <f t="shared" si="6"/>
        <v>4.833973345380619</v>
      </c>
      <c r="AC126" s="10" t="s">
        <v>34</v>
      </c>
      <c r="AD126" s="22">
        <v>970472</v>
      </c>
      <c r="AE126" s="10" t="s">
        <v>209</v>
      </c>
      <c r="AF126" t="s">
        <v>166</v>
      </c>
      <c r="AG126">
        <v>58</v>
      </c>
      <c r="AH126">
        <v>58</v>
      </c>
      <c r="AI126">
        <v>450</v>
      </c>
      <c r="AJ126">
        <v>380</v>
      </c>
      <c r="AK126">
        <v>27</v>
      </c>
      <c r="AL126">
        <v>10</v>
      </c>
    </row>
    <row r="127" spans="1:38" ht="11.25">
      <c r="A127" s="10" t="s">
        <v>35</v>
      </c>
      <c r="B127" s="10" t="s">
        <v>32</v>
      </c>
      <c r="D127" s="20">
        <v>35755</v>
      </c>
      <c r="E127">
        <v>1559</v>
      </c>
      <c r="F127" s="10">
        <v>297</v>
      </c>
      <c r="G127" s="10"/>
      <c r="H127" s="10"/>
      <c r="I127" s="10"/>
      <c r="M127" s="10"/>
      <c r="N127" s="10"/>
      <c r="P127" s="10">
        <v>32.8</v>
      </c>
      <c r="Q127" s="10">
        <v>19.6</v>
      </c>
      <c r="R127" s="10"/>
      <c r="S127" s="10">
        <v>25.5</v>
      </c>
      <c r="T127" s="21">
        <f t="shared" si="6"/>
        <v>5.7601084255703645</v>
      </c>
      <c r="AC127" s="10" t="s">
        <v>35</v>
      </c>
      <c r="AD127" s="22">
        <v>970473</v>
      </c>
      <c r="AE127" s="10" t="s">
        <v>210</v>
      </c>
      <c r="AF127" t="s">
        <v>166</v>
      </c>
      <c r="AG127">
        <v>58</v>
      </c>
      <c r="AH127">
        <v>58</v>
      </c>
      <c r="AI127">
        <v>350</v>
      </c>
      <c r="AJ127">
        <v>270</v>
      </c>
      <c r="AK127">
        <v>2</v>
      </c>
      <c r="AL127">
        <v>15</v>
      </c>
    </row>
    <row r="128" spans="1:38" ht="11.25">
      <c r="A128" s="10" t="s">
        <v>38</v>
      </c>
      <c r="B128" s="10" t="s">
        <v>32</v>
      </c>
      <c r="D128" s="20">
        <v>35755</v>
      </c>
      <c r="E128">
        <v>1616</v>
      </c>
      <c r="F128" s="10">
        <v>258</v>
      </c>
      <c r="G128" s="10"/>
      <c r="H128" s="10"/>
      <c r="I128" s="10"/>
      <c r="M128" s="10"/>
      <c r="N128" s="10"/>
      <c r="P128" s="10">
        <v>13.1</v>
      </c>
      <c r="Q128" s="10">
        <v>5.5</v>
      </c>
      <c r="R128" s="10"/>
      <c r="S128" s="10">
        <v>14.8</v>
      </c>
      <c r="T128" s="21">
        <f t="shared" si="6"/>
        <v>3.3431217528800548</v>
      </c>
      <c r="AC128" s="10" t="s">
        <v>38</v>
      </c>
      <c r="AD128" s="22">
        <v>970474</v>
      </c>
      <c r="AE128" s="10" t="s">
        <v>211</v>
      </c>
      <c r="AF128" t="s">
        <v>166</v>
      </c>
      <c r="AG128">
        <v>58</v>
      </c>
      <c r="AH128">
        <v>58</v>
      </c>
      <c r="AI128">
        <v>230</v>
      </c>
      <c r="AJ128">
        <v>230</v>
      </c>
      <c r="AK128">
        <v>4</v>
      </c>
      <c r="AL128">
        <v>13</v>
      </c>
    </row>
    <row r="129" spans="1:38" ht="11.25">
      <c r="A129" s="10" t="s">
        <v>39</v>
      </c>
      <c r="B129" s="10" t="s">
        <v>32</v>
      </c>
      <c r="D129" s="20">
        <v>35755</v>
      </c>
      <c r="E129">
        <v>1638</v>
      </c>
      <c r="F129" s="10">
        <v>769</v>
      </c>
      <c r="G129" s="10"/>
      <c r="H129" s="10"/>
      <c r="I129" s="10"/>
      <c r="M129" s="10"/>
      <c r="N129" s="10"/>
      <c r="P129" s="10">
        <v>93.4</v>
      </c>
      <c r="Q129" s="10">
        <v>40.2</v>
      </c>
      <c r="R129" s="10"/>
      <c r="S129" s="10">
        <v>5.9</v>
      </c>
      <c r="T129" s="21">
        <f t="shared" si="6"/>
        <v>1.3327309690535354</v>
      </c>
      <c r="AC129" s="10" t="s">
        <v>39</v>
      </c>
      <c r="AD129" s="22">
        <v>970475</v>
      </c>
      <c r="AE129" s="10" t="s">
        <v>212</v>
      </c>
      <c r="AF129" t="s">
        <v>166</v>
      </c>
      <c r="AG129">
        <v>57</v>
      </c>
      <c r="AH129">
        <v>57</v>
      </c>
      <c r="AI129">
        <v>690</v>
      </c>
      <c r="AJ129">
        <v>670</v>
      </c>
      <c r="AK129">
        <v>25</v>
      </c>
      <c r="AL129">
        <v>10</v>
      </c>
    </row>
    <row r="130" spans="1:38" ht="11.25">
      <c r="A130" s="10" t="s">
        <v>41</v>
      </c>
      <c r="B130" s="10" t="s">
        <v>32</v>
      </c>
      <c r="D130" s="20">
        <v>35755</v>
      </c>
      <c r="E130">
        <v>1652</v>
      </c>
      <c r="F130" s="10">
        <v>735</v>
      </c>
      <c r="G130" s="10"/>
      <c r="H130" s="10"/>
      <c r="I130" s="10"/>
      <c r="M130" s="10"/>
      <c r="N130" s="10"/>
      <c r="P130" s="10">
        <v>86.1</v>
      </c>
      <c r="Q130" s="10">
        <v>41.5</v>
      </c>
      <c r="R130" s="10"/>
      <c r="S130" s="10">
        <v>4.1</v>
      </c>
      <c r="T130" s="21">
        <f t="shared" si="6"/>
        <v>0.9261350801897448</v>
      </c>
      <c r="AC130" s="10" t="s">
        <v>41</v>
      </c>
      <c r="AD130" s="22">
        <v>970476</v>
      </c>
      <c r="AE130" s="10" t="s">
        <v>213</v>
      </c>
      <c r="AF130" t="s">
        <v>166</v>
      </c>
      <c r="AG130">
        <v>57</v>
      </c>
      <c r="AH130">
        <v>57</v>
      </c>
      <c r="AI130">
        <v>680</v>
      </c>
      <c r="AJ130">
        <v>670</v>
      </c>
      <c r="AK130">
        <v>30</v>
      </c>
      <c r="AL130">
        <v>10</v>
      </c>
    </row>
    <row r="131" spans="1:38" ht="11.25">
      <c r="A131" s="10" t="s">
        <v>42</v>
      </c>
      <c r="B131" s="10" t="s">
        <v>32</v>
      </c>
      <c r="D131" s="20">
        <v>35755</v>
      </c>
      <c r="E131">
        <v>1715</v>
      </c>
      <c r="F131" s="10">
        <v>1210</v>
      </c>
      <c r="G131" s="10"/>
      <c r="H131" s="10"/>
      <c r="I131" s="10"/>
      <c r="M131" s="10"/>
      <c r="N131" s="10"/>
      <c r="P131" s="10">
        <v>120</v>
      </c>
      <c r="Q131" s="10">
        <v>180</v>
      </c>
      <c r="R131" s="10"/>
      <c r="S131" s="10">
        <v>12.6</v>
      </c>
      <c r="T131" s="21">
        <f t="shared" si="6"/>
        <v>2.8461712220465327</v>
      </c>
      <c r="AC131" s="10" t="s">
        <v>42</v>
      </c>
      <c r="AD131" s="22">
        <v>970477</v>
      </c>
      <c r="AE131" s="10" t="s">
        <v>214</v>
      </c>
      <c r="AF131" t="s">
        <v>166</v>
      </c>
      <c r="AG131">
        <v>57</v>
      </c>
      <c r="AH131">
        <v>57</v>
      </c>
      <c r="AI131">
        <v>1080</v>
      </c>
      <c r="AJ131">
        <v>1130</v>
      </c>
      <c r="AK131">
        <v>24</v>
      </c>
      <c r="AL131">
        <v>10</v>
      </c>
    </row>
    <row r="132" spans="1:38" ht="11.25">
      <c r="A132" s="10" t="s">
        <v>44</v>
      </c>
      <c r="B132" s="10" t="s">
        <v>32</v>
      </c>
      <c r="D132" s="20">
        <v>35755</v>
      </c>
      <c r="E132">
        <v>1221</v>
      </c>
      <c r="F132" s="10">
        <v>1670</v>
      </c>
      <c r="G132" s="10"/>
      <c r="H132" s="10"/>
      <c r="I132" s="10"/>
      <c r="M132" s="10"/>
      <c r="N132" s="10"/>
      <c r="P132" s="10">
        <v>200</v>
      </c>
      <c r="Q132" s="10">
        <v>219</v>
      </c>
      <c r="R132" s="10"/>
      <c r="S132" s="10">
        <v>95.4</v>
      </c>
      <c r="T132" s="21">
        <f t="shared" si="6"/>
        <v>21.549582109780893</v>
      </c>
      <c r="AC132" s="10" t="s">
        <v>44</v>
      </c>
      <c r="AD132" s="22">
        <v>970478</v>
      </c>
      <c r="AE132" s="10" t="s">
        <v>215</v>
      </c>
      <c r="AF132" t="s">
        <v>166</v>
      </c>
      <c r="AG132">
        <v>58</v>
      </c>
      <c r="AH132">
        <v>58</v>
      </c>
      <c r="AI132">
        <v>1510</v>
      </c>
      <c r="AJ132">
        <v>1520</v>
      </c>
      <c r="AK132">
        <v>27</v>
      </c>
      <c r="AL132">
        <v>10</v>
      </c>
    </row>
    <row r="133" spans="1:38" ht="11.25">
      <c r="A133" s="10" t="s">
        <v>46</v>
      </c>
      <c r="B133" s="10" t="s">
        <v>32</v>
      </c>
      <c r="D133" s="20">
        <v>35755</v>
      </c>
      <c r="E133">
        <v>1130</v>
      </c>
      <c r="F133" s="10">
        <v>1110</v>
      </c>
      <c r="G133" s="10"/>
      <c r="H133" s="10"/>
      <c r="I133" s="10"/>
      <c r="M133" s="10"/>
      <c r="N133" s="10"/>
      <c r="P133" s="10">
        <v>136</v>
      </c>
      <c r="Q133" s="10">
        <v>90.2</v>
      </c>
      <c r="R133" s="10"/>
      <c r="S133" s="10">
        <v>52.4</v>
      </c>
      <c r="T133" s="21">
        <f t="shared" si="6"/>
        <v>11.836458098034788</v>
      </c>
      <c r="AC133" s="10" t="s">
        <v>46</v>
      </c>
      <c r="AD133" s="22">
        <v>970479</v>
      </c>
      <c r="AE133" s="10" t="s">
        <v>216</v>
      </c>
      <c r="AF133" t="s">
        <v>166</v>
      </c>
      <c r="AG133">
        <v>57</v>
      </c>
      <c r="AH133">
        <v>57</v>
      </c>
      <c r="AI133">
        <v>1030</v>
      </c>
      <c r="AJ133">
        <v>1010</v>
      </c>
      <c r="AK133">
        <v>15</v>
      </c>
      <c r="AL133">
        <v>12</v>
      </c>
    </row>
    <row r="134" spans="1:38" ht="11.25">
      <c r="A134" s="10" t="s">
        <v>48</v>
      </c>
      <c r="B134" s="10" t="s">
        <v>32</v>
      </c>
      <c r="D134" s="20">
        <v>35755</v>
      </c>
      <c r="E134">
        <v>1144</v>
      </c>
      <c r="F134" s="10">
        <v>2780</v>
      </c>
      <c r="G134" s="10"/>
      <c r="H134" s="10"/>
      <c r="I134" s="10"/>
      <c r="M134" s="10"/>
      <c r="N134" s="10"/>
      <c r="P134" s="10">
        <v>251</v>
      </c>
      <c r="Q134" s="10">
        <v>643</v>
      </c>
      <c r="R134" s="10"/>
      <c r="S134" s="10">
        <v>11.3</v>
      </c>
      <c r="T134" s="21">
        <f t="shared" si="6"/>
        <v>2.5525186356449066</v>
      </c>
      <c r="AC134" s="10" t="s">
        <v>48</v>
      </c>
      <c r="AD134" s="22">
        <v>970480</v>
      </c>
      <c r="AE134" s="10" t="s">
        <v>217</v>
      </c>
      <c r="AF134" t="s">
        <v>166</v>
      </c>
      <c r="AG134">
        <v>57</v>
      </c>
      <c r="AH134">
        <v>57</v>
      </c>
      <c r="AI134">
        <v>2510</v>
      </c>
      <c r="AJ134">
        <v>2560</v>
      </c>
      <c r="AK134">
        <v>27</v>
      </c>
      <c r="AL134">
        <v>10</v>
      </c>
    </row>
    <row r="135" spans="1:38" ht="11.25">
      <c r="A135" s="10" t="s">
        <v>54</v>
      </c>
      <c r="B135" s="10" t="s">
        <v>32</v>
      </c>
      <c r="D135" s="20">
        <v>35754</v>
      </c>
      <c r="E135">
        <v>1110</v>
      </c>
      <c r="F135" s="10">
        <v>3550</v>
      </c>
      <c r="G135" s="10"/>
      <c r="H135" s="10"/>
      <c r="I135" s="10"/>
      <c r="M135" s="10"/>
      <c r="N135" s="10"/>
      <c r="P135" s="10">
        <v>123</v>
      </c>
      <c r="Q135" s="10">
        <v>924</v>
      </c>
      <c r="R135" s="10"/>
      <c r="S135" s="10">
        <v>14.4</v>
      </c>
      <c r="T135" s="21">
        <f t="shared" si="6"/>
        <v>3.2527671109103236</v>
      </c>
      <c r="AC135" s="10" t="s">
        <v>54</v>
      </c>
      <c r="AD135" s="22">
        <v>970481</v>
      </c>
      <c r="AE135" s="10" t="s">
        <v>218</v>
      </c>
      <c r="AF135" t="s">
        <v>166</v>
      </c>
      <c r="AG135">
        <v>57</v>
      </c>
      <c r="AH135">
        <v>58</v>
      </c>
      <c r="AI135">
        <v>3340</v>
      </c>
      <c r="AJ135">
        <v>3320</v>
      </c>
      <c r="AK135">
        <v>11</v>
      </c>
      <c r="AL135">
        <v>14</v>
      </c>
    </row>
    <row r="136" spans="1:38" ht="11.25">
      <c r="A136" s="10" t="s">
        <v>56</v>
      </c>
      <c r="B136" s="10" t="s">
        <v>32</v>
      </c>
      <c r="D136" s="20">
        <v>35754</v>
      </c>
      <c r="E136">
        <v>1125</v>
      </c>
      <c r="F136" s="10">
        <v>11210</v>
      </c>
      <c r="G136" s="10"/>
      <c r="H136" s="10"/>
      <c r="I136" s="10"/>
      <c r="M136" s="10"/>
      <c r="N136" s="10"/>
      <c r="P136" s="10">
        <v>415</v>
      </c>
      <c r="Q136" s="10">
        <v>3492</v>
      </c>
      <c r="R136" s="10"/>
      <c r="S136" s="10">
        <v>1.1</v>
      </c>
      <c r="T136" s="21">
        <f t="shared" si="6"/>
        <v>0.24847526541676082</v>
      </c>
      <c r="AC136" s="10" t="s">
        <v>56</v>
      </c>
      <c r="AD136" s="22">
        <v>970482</v>
      </c>
      <c r="AE136" s="10" t="s">
        <v>219</v>
      </c>
      <c r="AF136" t="s">
        <v>166</v>
      </c>
      <c r="AG136">
        <v>57</v>
      </c>
      <c r="AH136">
        <v>58</v>
      </c>
      <c r="AI136">
        <v>10000</v>
      </c>
      <c r="AJ136">
        <v>10110</v>
      </c>
      <c r="AK136">
        <v>27</v>
      </c>
      <c r="AL136">
        <v>10</v>
      </c>
    </row>
    <row r="137" spans="1:38" ht="11.25">
      <c r="A137" s="10" t="s">
        <v>57</v>
      </c>
      <c r="B137" s="10" t="s">
        <v>32</v>
      </c>
      <c r="D137" s="20">
        <v>35754</v>
      </c>
      <c r="E137">
        <v>1142</v>
      </c>
      <c r="F137" s="10">
        <v>17740</v>
      </c>
      <c r="G137" s="10"/>
      <c r="H137" s="10"/>
      <c r="I137" s="10"/>
      <c r="M137" s="10"/>
      <c r="N137" s="10"/>
      <c r="P137" s="10">
        <v>692</v>
      </c>
      <c r="Q137" s="10">
        <v>5792</v>
      </c>
      <c r="R137" s="10"/>
      <c r="S137" s="10">
        <v>0.5</v>
      </c>
      <c r="T137" s="21">
        <f t="shared" si="6"/>
        <v>0.112943302462164</v>
      </c>
      <c r="AC137" s="10" t="s">
        <v>57</v>
      </c>
      <c r="AD137" s="22">
        <v>970483</v>
      </c>
      <c r="AE137" s="10" t="s">
        <v>220</v>
      </c>
      <c r="AF137" t="s">
        <v>166</v>
      </c>
      <c r="AG137">
        <v>58</v>
      </c>
      <c r="AH137">
        <v>58</v>
      </c>
      <c r="AI137">
        <v>15410</v>
      </c>
      <c r="AJ137">
        <v>15920</v>
      </c>
      <c r="AK137">
        <v>27</v>
      </c>
      <c r="AL137">
        <v>12</v>
      </c>
    </row>
    <row r="138" spans="1:38" ht="11.25">
      <c r="A138" s="10" t="s">
        <v>58</v>
      </c>
      <c r="B138" s="10" t="s">
        <v>32</v>
      </c>
      <c r="D138" s="20">
        <v>35754</v>
      </c>
      <c r="E138">
        <v>1339</v>
      </c>
      <c r="F138" s="10">
        <v>620</v>
      </c>
      <c r="G138" s="10"/>
      <c r="H138" s="10"/>
      <c r="I138" s="10"/>
      <c r="M138" s="10"/>
      <c r="N138" s="10"/>
      <c r="P138" s="10">
        <v>22.8</v>
      </c>
      <c r="Q138" s="10">
        <v>9.4</v>
      </c>
      <c r="R138" s="10"/>
      <c r="S138" s="10">
        <v>52.5</v>
      </c>
      <c r="T138" s="21">
        <f t="shared" si="6"/>
        <v>11.85904675852722</v>
      </c>
      <c r="AC138" s="10" t="s">
        <v>58</v>
      </c>
      <c r="AD138" s="22">
        <v>970484</v>
      </c>
      <c r="AE138" s="10" t="s">
        <v>221</v>
      </c>
      <c r="AF138" t="s">
        <v>166</v>
      </c>
      <c r="AG138">
        <v>58</v>
      </c>
      <c r="AH138">
        <v>58</v>
      </c>
      <c r="AI138">
        <v>560</v>
      </c>
      <c r="AJ138">
        <v>570</v>
      </c>
      <c r="AK138">
        <v>6</v>
      </c>
      <c r="AL138">
        <v>12</v>
      </c>
    </row>
    <row r="139" spans="1:38" ht="11.25">
      <c r="A139" s="10" t="s">
        <v>60</v>
      </c>
      <c r="B139" s="10" t="s">
        <v>32</v>
      </c>
      <c r="D139" s="20">
        <v>35754</v>
      </c>
      <c r="E139">
        <v>1358</v>
      </c>
      <c r="F139" s="10">
        <v>3180</v>
      </c>
      <c r="G139" s="10"/>
      <c r="H139" s="10"/>
      <c r="I139" s="10"/>
      <c r="M139" s="10"/>
      <c r="N139" s="10"/>
      <c r="P139" s="10">
        <v>115</v>
      </c>
      <c r="Q139" s="10">
        <v>782</v>
      </c>
      <c r="R139" s="10"/>
      <c r="S139" s="10">
        <v>6.7</v>
      </c>
      <c r="T139" s="21">
        <f t="shared" si="6"/>
        <v>1.5134402529929978</v>
      </c>
      <c r="AC139" s="10" t="s">
        <v>60</v>
      </c>
      <c r="AD139" s="22">
        <v>970485</v>
      </c>
      <c r="AE139" s="10" t="s">
        <v>222</v>
      </c>
      <c r="AF139" t="s">
        <v>166</v>
      </c>
      <c r="AG139">
        <v>58</v>
      </c>
      <c r="AH139">
        <v>58</v>
      </c>
      <c r="AI139">
        <v>2470</v>
      </c>
      <c r="AJ139">
        <v>2890</v>
      </c>
      <c r="AK139">
        <v>6</v>
      </c>
      <c r="AL139">
        <v>15</v>
      </c>
    </row>
    <row r="140" spans="1:38" ht="11.25">
      <c r="A140" s="10" t="s">
        <v>61</v>
      </c>
      <c r="B140" s="10" t="s">
        <v>62</v>
      </c>
      <c r="D140" s="20">
        <v>35755</v>
      </c>
      <c r="E140">
        <v>1508</v>
      </c>
      <c r="F140" s="10">
        <v>130</v>
      </c>
      <c r="G140" s="10"/>
      <c r="H140" s="10"/>
      <c r="I140" s="10"/>
      <c r="M140" s="10"/>
      <c r="N140" s="10"/>
      <c r="P140" s="10">
        <v>21.3</v>
      </c>
      <c r="Q140" s="10">
        <v>6.2</v>
      </c>
      <c r="R140" s="10"/>
      <c r="S140" s="10">
        <v>0.5</v>
      </c>
      <c r="T140" s="21">
        <f t="shared" si="6"/>
        <v>0.112943302462164</v>
      </c>
      <c r="AC140" s="10" t="s">
        <v>61</v>
      </c>
      <c r="AD140" s="22">
        <v>970486</v>
      </c>
      <c r="AE140" s="10" t="s">
        <v>223</v>
      </c>
      <c r="AF140" t="s">
        <v>166</v>
      </c>
      <c r="AG140">
        <v>60</v>
      </c>
      <c r="AH140">
        <v>60</v>
      </c>
      <c r="AI140">
        <v>130</v>
      </c>
      <c r="AJ140">
        <v>120</v>
      </c>
      <c r="AK140">
        <v>25</v>
      </c>
      <c r="AL140">
        <v>30</v>
      </c>
    </row>
    <row r="141" spans="1:38" ht="11.25">
      <c r="A141" s="10" t="s">
        <v>64</v>
      </c>
      <c r="B141" s="10" t="s">
        <v>62</v>
      </c>
      <c r="D141" s="20">
        <v>35755</v>
      </c>
      <c r="E141">
        <v>1523</v>
      </c>
      <c r="F141" s="10">
        <v>133</v>
      </c>
      <c r="G141" s="10"/>
      <c r="H141" s="10"/>
      <c r="I141" s="10"/>
      <c r="M141" s="10"/>
      <c r="N141" s="10"/>
      <c r="P141" s="10">
        <v>1.5</v>
      </c>
      <c r="Q141" s="10">
        <v>1.9</v>
      </c>
      <c r="R141" s="10"/>
      <c r="S141" s="10">
        <v>13.5</v>
      </c>
      <c r="T141" s="21">
        <f t="shared" si="6"/>
        <v>3.049469166478428</v>
      </c>
      <c r="AC141" s="10" t="s">
        <v>64</v>
      </c>
      <c r="AD141" s="22">
        <v>970487</v>
      </c>
      <c r="AE141" s="10" t="s">
        <v>224</v>
      </c>
      <c r="AF141" t="s">
        <v>166</v>
      </c>
      <c r="AG141">
        <v>57</v>
      </c>
      <c r="AH141">
        <v>58</v>
      </c>
      <c r="AI141">
        <v>130</v>
      </c>
      <c r="AJ141">
        <v>120</v>
      </c>
      <c r="AK141">
        <v>30</v>
      </c>
      <c r="AL141">
        <v>10</v>
      </c>
    </row>
    <row r="142" spans="1:38" ht="11.25">
      <c r="A142" s="10" t="s">
        <v>65</v>
      </c>
      <c r="B142" s="10" t="s">
        <v>32</v>
      </c>
      <c r="D142" s="20">
        <v>35755</v>
      </c>
      <c r="E142">
        <v>1356</v>
      </c>
      <c r="F142" s="10">
        <v>1250</v>
      </c>
      <c r="G142" s="10"/>
      <c r="H142" s="10"/>
      <c r="I142" s="10"/>
      <c r="M142" s="10"/>
      <c r="N142" s="10"/>
      <c r="P142" s="10">
        <v>133</v>
      </c>
      <c r="Q142" s="10">
        <v>150</v>
      </c>
      <c r="R142" s="10"/>
      <c r="S142" s="14">
        <v>17</v>
      </c>
      <c r="T142" s="21">
        <f t="shared" si="6"/>
        <v>3.8400722837135763</v>
      </c>
      <c r="AC142" s="10" t="s">
        <v>65</v>
      </c>
      <c r="AD142" s="22">
        <v>970488</v>
      </c>
      <c r="AE142" s="10" t="s">
        <v>225</v>
      </c>
      <c r="AF142" t="s">
        <v>166</v>
      </c>
      <c r="AG142">
        <v>58</v>
      </c>
      <c r="AH142">
        <v>58</v>
      </c>
      <c r="AI142">
        <v>1150</v>
      </c>
      <c r="AJ142">
        <v>1130</v>
      </c>
      <c r="AK142">
        <v>34</v>
      </c>
      <c r="AL142">
        <v>10</v>
      </c>
    </row>
    <row r="143" spans="1:38" ht="11.25">
      <c r="A143" s="10" t="s">
        <v>67</v>
      </c>
      <c r="B143" s="10" t="s">
        <v>32</v>
      </c>
      <c r="D143" s="20">
        <v>35755</v>
      </c>
      <c r="E143">
        <v>1307</v>
      </c>
      <c r="F143" s="10">
        <v>1720</v>
      </c>
      <c r="G143" s="10"/>
      <c r="H143" s="10"/>
      <c r="I143" s="10"/>
      <c r="M143" s="10"/>
      <c r="N143" s="10"/>
      <c r="P143" s="10">
        <v>261</v>
      </c>
      <c r="Q143" s="10">
        <v>235</v>
      </c>
      <c r="R143" s="10"/>
      <c r="S143" s="10">
        <v>25.3</v>
      </c>
      <c r="T143" s="21">
        <f t="shared" si="6"/>
        <v>5.7149311045854985</v>
      </c>
      <c r="AC143" s="10" t="s">
        <v>67</v>
      </c>
      <c r="AD143" s="22">
        <v>970489</v>
      </c>
      <c r="AE143" s="10" t="s">
        <v>226</v>
      </c>
      <c r="AF143" t="s">
        <v>166</v>
      </c>
      <c r="AG143">
        <v>58</v>
      </c>
      <c r="AH143">
        <v>58</v>
      </c>
      <c r="AI143">
        <v>1700</v>
      </c>
      <c r="AJ143">
        <v>1580</v>
      </c>
      <c r="AK143">
        <v>18</v>
      </c>
      <c r="AL143">
        <v>12</v>
      </c>
    </row>
    <row r="144" spans="1:38" ht="11.25">
      <c r="A144" s="10" t="s">
        <v>69</v>
      </c>
      <c r="B144" s="10" t="s">
        <v>32</v>
      </c>
      <c r="D144" s="20">
        <v>35755</v>
      </c>
      <c r="E144">
        <v>1325</v>
      </c>
      <c r="F144" s="10">
        <v>3440</v>
      </c>
      <c r="G144" s="10"/>
      <c r="H144" s="10"/>
      <c r="I144" s="10"/>
      <c r="M144" s="10"/>
      <c r="N144" s="10"/>
      <c r="P144" s="10">
        <v>305</v>
      </c>
      <c r="Q144" s="10">
        <v>865</v>
      </c>
      <c r="R144" s="10"/>
      <c r="S144" s="10">
        <v>0.1</v>
      </c>
      <c r="T144" s="21">
        <f t="shared" si="6"/>
        <v>0.022588660492432803</v>
      </c>
      <c r="AC144" s="10" t="s">
        <v>69</v>
      </c>
      <c r="AD144" s="22">
        <v>970490</v>
      </c>
      <c r="AE144" s="10" t="s">
        <v>227</v>
      </c>
      <c r="AF144" t="s">
        <v>166</v>
      </c>
      <c r="AG144">
        <v>58</v>
      </c>
      <c r="AH144">
        <v>58</v>
      </c>
      <c r="AI144">
        <v>2540</v>
      </c>
      <c r="AJ144">
        <v>3170</v>
      </c>
      <c r="AK144">
        <v>8</v>
      </c>
      <c r="AL144">
        <v>13</v>
      </c>
    </row>
    <row r="145" spans="1:38" ht="11.25">
      <c r="A145" s="10" t="s">
        <v>71</v>
      </c>
      <c r="B145" s="10" t="s">
        <v>62</v>
      </c>
      <c r="D145" s="20">
        <v>35758</v>
      </c>
      <c r="E145">
        <v>1450</v>
      </c>
      <c r="F145" s="10">
        <v>357</v>
      </c>
      <c r="G145" s="10"/>
      <c r="H145" s="10"/>
      <c r="I145" s="10"/>
      <c r="M145" s="10"/>
      <c r="N145" s="10"/>
      <c r="P145" s="10">
        <v>3.9</v>
      </c>
      <c r="Q145" s="10">
        <v>3.4</v>
      </c>
      <c r="R145" s="10"/>
      <c r="S145" s="10">
        <v>5.8</v>
      </c>
      <c r="T145" s="21">
        <f t="shared" si="6"/>
        <v>1.3101423085611024</v>
      </c>
      <c r="AC145" s="10" t="s">
        <v>71</v>
      </c>
      <c r="AD145" s="22">
        <v>970491</v>
      </c>
      <c r="AE145" s="10" t="s">
        <v>228</v>
      </c>
      <c r="AF145" t="s">
        <v>166</v>
      </c>
      <c r="AG145">
        <v>59</v>
      </c>
      <c r="AH145">
        <v>59</v>
      </c>
      <c r="AI145">
        <v>320</v>
      </c>
      <c r="AJ145">
        <v>310</v>
      </c>
      <c r="AK145">
        <v>15</v>
      </c>
      <c r="AL145">
        <v>12</v>
      </c>
    </row>
    <row r="146" spans="1:38" ht="11.25">
      <c r="A146" s="10" t="s">
        <v>73</v>
      </c>
      <c r="B146" s="10" t="s">
        <v>62</v>
      </c>
      <c r="D146" s="20">
        <v>35758</v>
      </c>
      <c r="E146">
        <v>1426</v>
      </c>
      <c r="F146" s="10">
        <v>2180</v>
      </c>
      <c r="G146" s="10"/>
      <c r="H146" s="10"/>
      <c r="I146" s="10"/>
      <c r="M146" s="10"/>
      <c r="N146" s="10"/>
      <c r="P146" s="10">
        <v>150</v>
      </c>
      <c r="Q146" s="10">
        <v>484</v>
      </c>
      <c r="R146" s="10"/>
      <c r="S146" s="10">
        <v>18.6</v>
      </c>
      <c r="T146" s="21">
        <f t="shared" si="6"/>
        <v>4.201490851592501</v>
      </c>
      <c r="AC146" s="10" t="s">
        <v>73</v>
      </c>
      <c r="AD146" s="22">
        <v>970492</v>
      </c>
      <c r="AE146" s="10" t="s">
        <v>229</v>
      </c>
      <c r="AF146" t="s">
        <v>166</v>
      </c>
      <c r="AG146">
        <v>58</v>
      </c>
      <c r="AH146">
        <v>58</v>
      </c>
      <c r="AI146">
        <v>2060</v>
      </c>
      <c r="AJ146">
        <v>1950</v>
      </c>
      <c r="AK146">
        <v>30</v>
      </c>
      <c r="AL146">
        <v>10</v>
      </c>
    </row>
    <row r="147" spans="1:38" ht="11.25">
      <c r="A147" s="10" t="s">
        <v>75</v>
      </c>
      <c r="B147" s="10" t="s">
        <v>32</v>
      </c>
      <c r="D147" s="20">
        <v>35758</v>
      </c>
      <c r="E147">
        <v>1350</v>
      </c>
      <c r="F147" s="10">
        <v>985</v>
      </c>
      <c r="G147" s="10"/>
      <c r="H147" s="10"/>
      <c r="I147" s="10"/>
      <c r="M147" s="10"/>
      <c r="N147" s="10"/>
      <c r="P147" s="10">
        <v>108</v>
      </c>
      <c r="Q147" s="14">
        <v>65</v>
      </c>
      <c r="R147" s="14"/>
      <c r="S147" s="10">
        <v>25.1</v>
      </c>
      <c r="T147" s="21">
        <f t="shared" si="6"/>
        <v>5.669753783600633</v>
      </c>
      <c r="AC147" s="10" t="s">
        <v>75</v>
      </c>
      <c r="AD147" s="22">
        <v>970493</v>
      </c>
      <c r="AE147" s="10" t="s">
        <v>230</v>
      </c>
      <c r="AF147" t="s">
        <v>166</v>
      </c>
      <c r="AG147">
        <v>58</v>
      </c>
      <c r="AH147">
        <v>58</v>
      </c>
      <c r="AI147">
        <v>850</v>
      </c>
      <c r="AJ147">
        <v>850</v>
      </c>
      <c r="AK147">
        <v>18</v>
      </c>
      <c r="AL147">
        <v>10</v>
      </c>
    </row>
    <row r="148" spans="1:38" ht="11.25">
      <c r="A148" s="10" t="s">
        <v>77</v>
      </c>
      <c r="B148" s="10" t="s">
        <v>32</v>
      </c>
      <c r="D148" s="20">
        <v>35758</v>
      </c>
      <c r="E148">
        <v>1404</v>
      </c>
      <c r="F148" s="10">
        <v>933</v>
      </c>
      <c r="G148" s="10"/>
      <c r="H148" s="10"/>
      <c r="I148" s="10"/>
      <c r="M148" s="10"/>
      <c r="N148" s="10"/>
      <c r="P148" s="10">
        <v>98.5</v>
      </c>
      <c r="Q148" s="10">
        <v>64.8</v>
      </c>
      <c r="R148" s="10"/>
      <c r="S148" s="10">
        <v>17.7</v>
      </c>
      <c r="T148" s="21">
        <f t="shared" si="6"/>
        <v>3.9981929071606057</v>
      </c>
      <c r="AC148" s="10" t="s">
        <v>77</v>
      </c>
      <c r="AD148" s="22">
        <v>970494</v>
      </c>
      <c r="AE148" s="10" t="s">
        <v>231</v>
      </c>
      <c r="AF148" t="s">
        <v>166</v>
      </c>
      <c r="AG148">
        <v>58</v>
      </c>
      <c r="AH148">
        <v>58</v>
      </c>
      <c r="AI148">
        <v>810</v>
      </c>
      <c r="AJ148">
        <v>820</v>
      </c>
      <c r="AK148">
        <v>30</v>
      </c>
      <c r="AL148">
        <v>10</v>
      </c>
    </row>
    <row r="149" spans="1:38" ht="11.25">
      <c r="A149" s="10" t="s">
        <v>78</v>
      </c>
      <c r="B149" s="10" t="s">
        <v>32</v>
      </c>
      <c r="D149" s="20">
        <v>35758</v>
      </c>
      <c r="E149">
        <v>1327</v>
      </c>
      <c r="F149" s="10">
        <v>1855</v>
      </c>
      <c r="G149" s="10"/>
      <c r="H149" s="10"/>
      <c r="I149" s="10"/>
      <c r="M149" s="10"/>
      <c r="N149" s="10"/>
      <c r="P149" s="10">
        <v>136</v>
      </c>
      <c r="Q149" s="10">
        <v>359</v>
      </c>
      <c r="R149" s="10"/>
      <c r="S149" s="10">
        <v>12.2</v>
      </c>
      <c r="T149" s="21">
        <f t="shared" si="6"/>
        <v>2.7558165800768015</v>
      </c>
      <c r="AC149" s="10" t="s">
        <v>78</v>
      </c>
      <c r="AD149" s="22">
        <v>970495</v>
      </c>
      <c r="AE149" s="10" t="s">
        <v>232</v>
      </c>
      <c r="AF149" t="s">
        <v>166</v>
      </c>
      <c r="AG149">
        <v>58</v>
      </c>
      <c r="AH149">
        <v>58</v>
      </c>
      <c r="AI149">
        <v>1680</v>
      </c>
      <c r="AJ149">
        <v>1630</v>
      </c>
      <c r="AK149">
        <v>30</v>
      </c>
      <c r="AL149">
        <v>10</v>
      </c>
    </row>
    <row r="150" spans="1:38" ht="11.25">
      <c r="A150" s="10" t="s">
        <v>80</v>
      </c>
      <c r="B150" s="10" t="s">
        <v>32</v>
      </c>
      <c r="D150" s="20">
        <v>35758</v>
      </c>
      <c r="E150">
        <v>1036</v>
      </c>
      <c r="F150" s="10">
        <v>3000</v>
      </c>
      <c r="G150" s="10"/>
      <c r="H150" s="10"/>
      <c r="I150" s="10"/>
      <c r="M150" s="10"/>
      <c r="N150" s="10"/>
      <c r="P150" s="10">
        <v>179</v>
      </c>
      <c r="Q150" s="10">
        <v>739</v>
      </c>
      <c r="R150" s="10"/>
      <c r="S150" s="10">
        <v>15.4</v>
      </c>
      <c r="T150" s="21">
        <f t="shared" si="6"/>
        <v>3.4786537158346515</v>
      </c>
      <c r="AC150" s="10" t="s">
        <v>80</v>
      </c>
      <c r="AD150" s="22">
        <v>970496</v>
      </c>
      <c r="AE150" s="10" t="s">
        <v>233</v>
      </c>
      <c r="AF150" t="s">
        <v>166</v>
      </c>
      <c r="AG150">
        <v>58</v>
      </c>
      <c r="AH150">
        <v>58</v>
      </c>
      <c r="AI150">
        <v>2880</v>
      </c>
      <c r="AJ150">
        <v>2720</v>
      </c>
      <c r="AK150">
        <v>25</v>
      </c>
      <c r="AL150">
        <v>11</v>
      </c>
    </row>
    <row r="151" spans="1:38" ht="11.25">
      <c r="A151" s="10" t="s">
        <v>82</v>
      </c>
      <c r="B151" s="10" t="s">
        <v>32</v>
      </c>
      <c r="D151" s="20">
        <v>35758</v>
      </c>
      <c r="E151">
        <v>1142</v>
      </c>
      <c r="F151" s="10">
        <v>6374</v>
      </c>
      <c r="G151" s="10"/>
      <c r="H151" s="10"/>
      <c r="I151" s="10"/>
      <c r="M151" s="10"/>
      <c r="N151" s="10"/>
      <c r="P151" s="10">
        <v>1479</v>
      </c>
      <c r="Q151" s="10">
        <v>1200</v>
      </c>
      <c r="R151" s="10"/>
      <c r="S151" s="10">
        <v>0.1</v>
      </c>
      <c r="T151" s="21">
        <f t="shared" si="6"/>
        <v>0.022588660492432803</v>
      </c>
      <c r="AC151" s="10" t="s">
        <v>82</v>
      </c>
      <c r="AD151" s="22">
        <v>970497</v>
      </c>
      <c r="AE151" s="10" t="s">
        <v>234</v>
      </c>
      <c r="AF151" t="s">
        <v>166</v>
      </c>
      <c r="AG151">
        <v>57</v>
      </c>
      <c r="AH151">
        <v>58</v>
      </c>
      <c r="AI151">
        <v>5700</v>
      </c>
      <c r="AJ151">
        <v>5680</v>
      </c>
      <c r="AK151">
        <v>1</v>
      </c>
      <c r="AL151">
        <v>62</v>
      </c>
    </row>
    <row r="152" spans="1:38" ht="11.25">
      <c r="A152" s="10" t="s">
        <v>83</v>
      </c>
      <c r="B152" s="10" t="s">
        <v>32</v>
      </c>
      <c r="D152" s="20">
        <v>35758</v>
      </c>
      <c r="E152">
        <v>1219</v>
      </c>
      <c r="F152" s="10">
        <v>4510</v>
      </c>
      <c r="G152" s="10"/>
      <c r="H152" s="10"/>
      <c r="I152" s="10"/>
      <c r="M152" s="10"/>
      <c r="N152" s="10"/>
      <c r="P152" s="10">
        <v>167</v>
      </c>
      <c r="Q152" s="10">
        <v>1218</v>
      </c>
      <c r="R152" s="10"/>
      <c r="S152" s="10">
        <v>27.7</v>
      </c>
      <c r="T152" s="21">
        <f t="shared" si="6"/>
        <v>6.257058956403886</v>
      </c>
      <c r="AC152" s="10" t="s">
        <v>83</v>
      </c>
      <c r="AD152" s="22">
        <v>970498</v>
      </c>
      <c r="AE152" s="10" t="s">
        <v>235</v>
      </c>
      <c r="AF152" t="s">
        <v>166</v>
      </c>
      <c r="AG152">
        <v>58</v>
      </c>
      <c r="AH152">
        <v>59</v>
      </c>
      <c r="AI152">
        <v>2010</v>
      </c>
      <c r="AJ152">
        <v>4040</v>
      </c>
      <c r="AK152">
        <v>10</v>
      </c>
      <c r="AL152">
        <v>13</v>
      </c>
    </row>
    <row r="153" spans="1:38" ht="11.25">
      <c r="A153" s="10" t="s">
        <v>85</v>
      </c>
      <c r="B153" s="10" t="s">
        <v>32</v>
      </c>
      <c r="D153" s="20">
        <v>35758</v>
      </c>
      <c r="E153">
        <v>1237</v>
      </c>
      <c r="F153" s="10">
        <v>6504</v>
      </c>
      <c r="G153" s="10"/>
      <c r="H153" s="10"/>
      <c r="I153" s="10"/>
      <c r="M153" s="10"/>
      <c r="N153" s="10"/>
      <c r="P153" s="10">
        <v>269</v>
      </c>
      <c r="Q153" s="10">
        <v>1923</v>
      </c>
      <c r="R153" s="10"/>
      <c r="S153" s="10">
        <v>2.2</v>
      </c>
      <c r="T153" s="21">
        <f t="shared" si="6"/>
        <v>0.49695053083352164</v>
      </c>
      <c r="AC153" s="10" t="s">
        <v>85</v>
      </c>
      <c r="AD153" s="22">
        <v>970499</v>
      </c>
      <c r="AE153" s="10" t="s">
        <v>236</v>
      </c>
      <c r="AF153" t="s">
        <v>166</v>
      </c>
      <c r="AG153">
        <v>59</v>
      </c>
      <c r="AH153">
        <v>59</v>
      </c>
      <c r="AI153">
        <v>5850</v>
      </c>
      <c r="AJ153">
        <v>5830</v>
      </c>
      <c r="AK153">
        <v>6</v>
      </c>
      <c r="AL153">
        <v>14</v>
      </c>
    </row>
    <row r="154" spans="1:38" ht="11.25">
      <c r="A154" s="10" t="s">
        <v>86</v>
      </c>
      <c r="B154" s="10" t="s">
        <v>32</v>
      </c>
      <c r="D154" s="20">
        <v>35758</v>
      </c>
      <c r="E154">
        <v>1255</v>
      </c>
      <c r="F154" s="10">
        <v>7197</v>
      </c>
      <c r="G154" s="10"/>
      <c r="H154" s="10"/>
      <c r="I154" s="10"/>
      <c r="M154" s="10"/>
      <c r="N154" s="10"/>
      <c r="P154" s="10">
        <v>1038</v>
      </c>
      <c r="Q154" s="10">
        <v>1739</v>
      </c>
      <c r="R154" s="10"/>
      <c r="S154" s="10">
        <v>0.1</v>
      </c>
      <c r="T154" s="21">
        <f t="shared" si="6"/>
        <v>0.022588660492432803</v>
      </c>
      <c r="AC154" s="10" t="s">
        <v>86</v>
      </c>
      <c r="AD154" s="22">
        <v>970500</v>
      </c>
      <c r="AE154" s="10" t="s">
        <v>237</v>
      </c>
      <c r="AF154" t="s">
        <v>166</v>
      </c>
      <c r="AG154">
        <v>59</v>
      </c>
      <c r="AH154">
        <v>60</v>
      </c>
      <c r="AI154">
        <v>6350</v>
      </c>
      <c r="AJ154">
        <v>6590</v>
      </c>
      <c r="AK154">
        <v>30</v>
      </c>
      <c r="AL154">
        <v>11</v>
      </c>
    </row>
    <row r="155" spans="1:38" ht="11.25">
      <c r="A155" s="10" t="s">
        <v>87</v>
      </c>
      <c r="B155" s="10" t="s">
        <v>32</v>
      </c>
      <c r="D155" s="20">
        <v>35754</v>
      </c>
      <c r="E155">
        <v>1640</v>
      </c>
      <c r="F155" s="10">
        <v>545</v>
      </c>
      <c r="G155" s="10"/>
      <c r="H155" s="10"/>
      <c r="I155" s="10"/>
      <c r="M155" s="10"/>
      <c r="N155" s="10"/>
      <c r="P155" s="14">
        <v>24</v>
      </c>
      <c r="Q155" s="10">
        <v>12.1</v>
      </c>
      <c r="R155" s="10"/>
      <c r="S155" s="10">
        <v>69.6</v>
      </c>
      <c r="T155" s="21">
        <f t="shared" si="6"/>
        <v>15.721707702733228</v>
      </c>
      <c r="AC155" s="10" t="s">
        <v>87</v>
      </c>
      <c r="AD155" s="22">
        <v>970501</v>
      </c>
      <c r="AE155" s="10" t="s">
        <v>238</v>
      </c>
      <c r="AF155" t="s">
        <v>166</v>
      </c>
      <c r="AG155">
        <v>57</v>
      </c>
      <c r="AH155">
        <v>57</v>
      </c>
      <c r="AI155">
        <v>560</v>
      </c>
      <c r="AJ155">
        <v>500</v>
      </c>
      <c r="AK155">
        <v>2</v>
      </c>
      <c r="AL155">
        <v>14</v>
      </c>
    </row>
    <row r="156" spans="1:38" ht="11.25">
      <c r="A156" s="10" t="s">
        <v>89</v>
      </c>
      <c r="B156" s="10" t="s">
        <v>32</v>
      </c>
      <c r="D156" s="20">
        <v>35754</v>
      </c>
      <c r="E156">
        <v>1654</v>
      </c>
      <c r="F156" s="10">
        <v>8246</v>
      </c>
      <c r="G156" s="10"/>
      <c r="H156" s="10"/>
      <c r="I156" s="10"/>
      <c r="M156" s="10"/>
      <c r="N156" s="10"/>
      <c r="P156" s="10">
        <v>255</v>
      </c>
      <c r="Q156" s="10">
        <v>2466</v>
      </c>
      <c r="R156" s="10"/>
      <c r="S156" s="10">
        <v>0.2</v>
      </c>
      <c r="T156" s="21">
        <f t="shared" si="6"/>
        <v>0.045177320984865606</v>
      </c>
      <c r="AC156" s="10" t="s">
        <v>89</v>
      </c>
      <c r="AD156" s="22">
        <v>970502</v>
      </c>
      <c r="AE156" s="10" t="s">
        <v>239</v>
      </c>
      <c r="AF156" t="s">
        <v>166</v>
      </c>
      <c r="AG156">
        <v>57</v>
      </c>
      <c r="AH156">
        <v>58</v>
      </c>
      <c r="AI156">
        <v>5020</v>
      </c>
      <c r="AJ156">
        <v>7480</v>
      </c>
      <c r="AK156">
        <v>18</v>
      </c>
      <c r="AL156">
        <v>10</v>
      </c>
    </row>
    <row r="157" spans="1:38" ht="11.25">
      <c r="A157" s="10" t="s">
        <v>90</v>
      </c>
      <c r="B157" s="10" t="s">
        <v>32</v>
      </c>
      <c r="D157" s="20">
        <v>35754</v>
      </c>
      <c r="E157">
        <v>1708</v>
      </c>
      <c r="F157" s="10">
        <v>9770</v>
      </c>
      <c r="G157" s="10"/>
      <c r="H157" s="10"/>
      <c r="I157" s="10"/>
      <c r="M157" s="10"/>
      <c r="N157" s="10"/>
      <c r="P157" s="10">
        <v>324</v>
      </c>
      <c r="Q157" s="10">
        <v>2962</v>
      </c>
      <c r="R157" s="10"/>
      <c r="S157" s="10">
        <v>0.2</v>
      </c>
      <c r="T157" s="21">
        <f t="shared" si="6"/>
        <v>0.045177320984865606</v>
      </c>
      <c r="AC157" s="10" t="s">
        <v>90</v>
      </c>
      <c r="AD157" s="22">
        <v>970503</v>
      </c>
      <c r="AE157" s="10" t="s">
        <v>240</v>
      </c>
      <c r="AF157" t="s">
        <v>166</v>
      </c>
      <c r="AG157">
        <v>58</v>
      </c>
      <c r="AH157">
        <v>58</v>
      </c>
      <c r="AI157">
        <v>8880</v>
      </c>
      <c r="AJ157">
        <v>8700</v>
      </c>
      <c r="AK157">
        <v>22</v>
      </c>
      <c r="AL157">
        <v>10</v>
      </c>
    </row>
    <row r="158" spans="1:38" ht="11.25">
      <c r="A158" s="10" t="s">
        <v>91</v>
      </c>
      <c r="B158" s="10" t="s">
        <v>32</v>
      </c>
      <c r="D158" s="20">
        <v>35754</v>
      </c>
      <c r="E158">
        <v>1538</v>
      </c>
      <c r="F158" s="10">
        <v>618</v>
      </c>
      <c r="G158" s="10"/>
      <c r="H158" s="10"/>
      <c r="I158" s="10"/>
      <c r="M158" s="10"/>
      <c r="N158" s="10"/>
      <c r="P158" s="10">
        <v>20.3</v>
      </c>
      <c r="Q158" s="10">
        <v>30.7</v>
      </c>
      <c r="R158" s="10"/>
      <c r="S158" s="10">
        <v>44.2</v>
      </c>
      <c r="T158" s="21">
        <f t="shared" si="6"/>
        <v>9.984187937655298</v>
      </c>
      <c r="AC158" s="10" t="s">
        <v>91</v>
      </c>
      <c r="AD158" s="22">
        <v>970504</v>
      </c>
      <c r="AE158" s="10" t="s">
        <v>241</v>
      </c>
      <c r="AF158" t="s">
        <v>166</v>
      </c>
      <c r="AG158">
        <v>57</v>
      </c>
      <c r="AH158">
        <v>57</v>
      </c>
      <c r="AI158">
        <v>580</v>
      </c>
      <c r="AJ158">
        <v>560</v>
      </c>
      <c r="AK158">
        <v>2</v>
      </c>
      <c r="AL158">
        <v>14</v>
      </c>
    </row>
    <row r="159" spans="1:38" ht="11.25">
      <c r="A159" s="10" t="s">
        <v>93</v>
      </c>
      <c r="B159" s="10" t="s">
        <v>32</v>
      </c>
      <c r="D159" s="20">
        <v>35754</v>
      </c>
      <c r="E159">
        <v>1553</v>
      </c>
      <c r="F159" s="10">
        <v>7653</v>
      </c>
      <c r="G159" s="10"/>
      <c r="H159" s="10"/>
      <c r="I159" s="10"/>
      <c r="M159" s="10"/>
      <c r="N159" s="10"/>
      <c r="P159" s="10">
        <v>234</v>
      </c>
      <c r="Q159" s="10">
        <v>2234</v>
      </c>
      <c r="R159" s="10"/>
      <c r="S159" s="10">
        <v>8.4</v>
      </c>
      <c r="T159" s="21">
        <f t="shared" si="6"/>
        <v>1.8974474813643554</v>
      </c>
      <c r="AC159" s="10" t="s">
        <v>93</v>
      </c>
      <c r="AD159" s="22">
        <v>970505</v>
      </c>
      <c r="AE159" s="10" t="s">
        <v>242</v>
      </c>
      <c r="AF159" t="s">
        <v>166</v>
      </c>
      <c r="AG159">
        <v>57</v>
      </c>
      <c r="AH159">
        <v>58</v>
      </c>
      <c r="AI159">
        <v>5870</v>
      </c>
      <c r="AJ159">
        <v>6980</v>
      </c>
      <c r="AK159">
        <v>27</v>
      </c>
      <c r="AL159">
        <v>10</v>
      </c>
    </row>
    <row r="160" spans="1:38" ht="11.25">
      <c r="A160" s="10" t="s">
        <v>94</v>
      </c>
      <c r="B160" s="10" t="s">
        <v>32</v>
      </c>
      <c r="D160" s="20">
        <v>35754</v>
      </c>
      <c r="E160">
        <v>1608</v>
      </c>
      <c r="F160" s="10">
        <v>13370</v>
      </c>
      <c r="G160" s="10"/>
      <c r="H160" s="10"/>
      <c r="I160" s="10"/>
      <c r="M160" s="10"/>
      <c r="N160" s="10"/>
      <c r="P160" s="10">
        <v>475</v>
      </c>
      <c r="Q160" s="10">
        <v>4176</v>
      </c>
      <c r="R160" s="10"/>
      <c r="S160" s="10">
        <v>2.1</v>
      </c>
      <c r="T160" s="21">
        <f t="shared" si="6"/>
        <v>0.47436187034108884</v>
      </c>
      <c r="AC160" s="10" t="s">
        <v>94</v>
      </c>
      <c r="AD160" s="22">
        <v>970506</v>
      </c>
      <c r="AE160" s="10" t="s">
        <v>243</v>
      </c>
      <c r="AF160" t="s">
        <v>166</v>
      </c>
      <c r="AG160">
        <v>58</v>
      </c>
      <c r="AH160">
        <v>58</v>
      </c>
      <c r="AI160">
        <v>11160</v>
      </c>
      <c r="AJ160">
        <v>11930</v>
      </c>
      <c r="AK160">
        <v>32</v>
      </c>
      <c r="AL160">
        <v>10</v>
      </c>
    </row>
    <row r="161" spans="1:38" ht="11.25">
      <c r="A161" s="10" t="s">
        <v>95</v>
      </c>
      <c r="B161" s="10" t="s">
        <v>32</v>
      </c>
      <c r="D161" s="20">
        <v>35754</v>
      </c>
      <c r="E161">
        <v>1427</v>
      </c>
      <c r="F161" s="10">
        <v>817</v>
      </c>
      <c r="G161" s="10"/>
      <c r="H161" s="10"/>
      <c r="I161" s="10"/>
      <c r="M161" s="10"/>
      <c r="N161" s="10"/>
      <c r="P161" s="10">
        <v>19.5</v>
      </c>
      <c r="Q161" s="10">
        <v>64.6</v>
      </c>
      <c r="R161" s="10"/>
      <c r="S161" s="10">
        <v>58.1</v>
      </c>
      <c r="T161" s="21">
        <f t="shared" si="6"/>
        <v>13.124011746103458</v>
      </c>
      <c r="AC161" s="10" t="s">
        <v>95</v>
      </c>
      <c r="AD161" s="22">
        <v>970507</v>
      </c>
      <c r="AE161" s="10" t="s">
        <v>244</v>
      </c>
      <c r="AF161" t="s">
        <v>166</v>
      </c>
      <c r="AG161">
        <v>58</v>
      </c>
      <c r="AH161">
        <v>58</v>
      </c>
      <c r="AI161">
        <v>820</v>
      </c>
      <c r="AJ161">
        <v>740</v>
      </c>
      <c r="AK161">
        <v>20</v>
      </c>
      <c r="AL161">
        <v>10</v>
      </c>
    </row>
    <row r="162" spans="1:38" ht="11.25">
      <c r="A162" s="10" t="s">
        <v>97</v>
      </c>
      <c r="B162" s="10" t="s">
        <v>32</v>
      </c>
      <c r="D162" s="20">
        <v>35754</v>
      </c>
      <c r="E162">
        <v>1441</v>
      </c>
      <c r="F162" s="10">
        <v>9398</v>
      </c>
      <c r="G162" s="10"/>
      <c r="H162" s="10"/>
      <c r="I162" s="10"/>
      <c r="M162" s="10"/>
      <c r="N162" s="10"/>
      <c r="P162" s="10">
        <v>313</v>
      </c>
      <c r="Q162" s="10">
        <v>2820</v>
      </c>
      <c r="R162" s="10"/>
      <c r="S162" s="10">
        <v>1.6</v>
      </c>
      <c r="T162" s="21">
        <f t="shared" si="6"/>
        <v>0.36141856787892485</v>
      </c>
      <c r="AC162" s="10" t="s">
        <v>97</v>
      </c>
      <c r="AD162" s="22">
        <v>970508</v>
      </c>
      <c r="AE162" s="10" t="s">
        <v>245</v>
      </c>
      <c r="AF162" t="s">
        <v>166</v>
      </c>
      <c r="AG162">
        <v>58</v>
      </c>
      <c r="AH162">
        <v>58</v>
      </c>
      <c r="AI162">
        <v>8340</v>
      </c>
      <c r="AJ162">
        <v>8470</v>
      </c>
      <c r="AK162">
        <v>34</v>
      </c>
      <c r="AL162">
        <v>10</v>
      </c>
    </row>
    <row r="163" spans="1:38" ht="11.25">
      <c r="A163" s="10" t="s">
        <v>98</v>
      </c>
      <c r="B163" s="10" t="s">
        <v>32</v>
      </c>
      <c r="D163" s="20">
        <v>35754</v>
      </c>
      <c r="E163">
        <v>1455</v>
      </c>
      <c r="F163" s="10">
        <v>10660</v>
      </c>
      <c r="G163" s="10"/>
      <c r="H163" s="10"/>
      <c r="I163" s="10"/>
      <c r="M163" s="10"/>
      <c r="N163" s="10"/>
      <c r="P163" s="10">
        <v>382</v>
      </c>
      <c r="Q163" s="10">
        <v>3276</v>
      </c>
      <c r="R163" s="10"/>
      <c r="S163" s="10">
        <v>3.2</v>
      </c>
      <c r="T163" s="21">
        <f t="shared" si="6"/>
        <v>0.7228371357578497</v>
      </c>
      <c r="AC163" s="10" t="s">
        <v>98</v>
      </c>
      <c r="AD163" s="22">
        <v>970509</v>
      </c>
      <c r="AE163" s="10" t="s">
        <v>246</v>
      </c>
      <c r="AF163" t="s">
        <v>166</v>
      </c>
      <c r="AG163">
        <v>58</v>
      </c>
      <c r="AH163">
        <v>58</v>
      </c>
      <c r="AI163">
        <v>9650</v>
      </c>
      <c r="AJ163">
        <v>9470</v>
      </c>
      <c r="AK163">
        <v>34</v>
      </c>
      <c r="AL163">
        <v>10</v>
      </c>
    </row>
    <row r="164" spans="1:38" ht="11.25">
      <c r="A164" s="10" t="s">
        <v>99</v>
      </c>
      <c r="B164" s="10" t="s">
        <v>32</v>
      </c>
      <c r="D164" s="20">
        <v>35754</v>
      </c>
      <c r="E164">
        <v>1510</v>
      </c>
      <c r="F164" s="10">
        <v>13090</v>
      </c>
      <c r="G164" s="10"/>
      <c r="H164" s="10"/>
      <c r="I164" s="10"/>
      <c r="M164" s="10"/>
      <c r="N164" s="10"/>
      <c r="P164" s="10">
        <v>488</v>
      </c>
      <c r="Q164" s="10">
        <v>4143</v>
      </c>
      <c r="R164" s="10"/>
      <c r="S164" s="10">
        <v>3.2</v>
      </c>
      <c r="T164" s="21">
        <f t="shared" si="6"/>
        <v>0.7228371357578497</v>
      </c>
      <c r="AC164" s="10" t="s">
        <v>99</v>
      </c>
      <c r="AD164" s="22">
        <v>970510</v>
      </c>
      <c r="AE164" s="10" t="s">
        <v>247</v>
      </c>
      <c r="AF164" t="s">
        <v>166</v>
      </c>
      <c r="AG164">
        <v>58</v>
      </c>
      <c r="AH164">
        <v>59</v>
      </c>
      <c r="AI164">
        <v>11380</v>
      </c>
      <c r="AJ164">
        <v>11680</v>
      </c>
      <c r="AK164">
        <v>30</v>
      </c>
      <c r="AL164">
        <v>10</v>
      </c>
    </row>
    <row r="165" spans="1:38" ht="11.25">
      <c r="A165" s="10" t="s">
        <v>100</v>
      </c>
      <c r="B165" s="10" t="s">
        <v>32</v>
      </c>
      <c r="D165" s="20">
        <v>35754</v>
      </c>
      <c r="E165">
        <v>1231</v>
      </c>
      <c r="F165" s="10">
        <v>11140</v>
      </c>
      <c r="G165" s="10"/>
      <c r="H165" s="10"/>
      <c r="I165" s="10"/>
      <c r="M165" s="10"/>
      <c r="N165" s="10"/>
      <c r="P165" s="10">
        <v>377</v>
      </c>
      <c r="Q165" s="10">
        <v>3443</v>
      </c>
      <c r="R165" s="10"/>
      <c r="S165" s="10">
        <v>2.1</v>
      </c>
      <c r="T165" s="21">
        <f t="shared" si="6"/>
        <v>0.47436187034108884</v>
      </c>
      <c r="AC165" s="10" t="s">
        <v>100</v>
      </c>
      <c r="AD165" s="22">
        <v>970511</v>
      </c>
      <c r="AE165" s="10" t="s">
        <v>248</v>
      </c>
      <c r="AF165" t="s">
        <v>166</v>
      </c>
      <c r="AG165">
        <v>57</v>
      </c>
      <c r="AH165">
        <v>58</v>
      </c>
      <c r="AI165">
        <v>10000</v>
      </c>
      <c r="AJ165">
        <v>10060</v>
      </c>
      <c r="AK165">
        <v>3</v>
      </c>
      <c r="AL165">
        <v>25</v>
      </c>
    </row>
    <row r="166" spans="1:38" ht="11.25">
      <c r="A166" s="10" t="s">
        <v>102</v>
      </c>
      <c r="B166" s="10" t="s">
        <v>32</v>
      </c>
      <c r="D166" s="20">
        <v>35754</v>
      </c>
      <c r="E166">
        <v>1304</v>
      </c>
      <c r="F166" s="10">
        <v>5599</v>
      </c>
      <c r="G166" s="10"/>
      <c r="H166" s="10"/>
      <c r="I166" s="10"/>
      <c r="M166" s="10"/>
      <c r="N166" s="10"/>
      <c r="P166" s="10">
        <v>202</v>
      </c>
      <c r="Q166" s="10">
        <v>1593</v>
      </c>
      <c r="R166" s="10"/>
      <c r="S166" s="10">
        <v>5.1</v>
      </c>
      <c r="T166" s="21">
        <f t="shared" si="6"/>
        <v>1.1520216851140728</v>
      </c>
      <c r="AC166" s="10" t="s">
        <v>102</v>
      </c>
      <c r="AD166" s="22">
        <v>970512</v>
      </c>
      <c r="AE166" s="10" t="s">
        <v>249</v>
      </c>
      <c r="AF166" t="s">
        <v>166</v>
      </c>
      <c r="AG166">
        <v>57</v>
      </c>
      <c r="AH166">
        <v>57</v>
      </c>
      <c r="AI166">
        <v>5080</v>
      </c>
      <c r="AJ166">
        <v>5090</v>
      </c>
      <c r="AK166">
        <v>3</v>
      </c>
      <c r="AL166">
        <v>14</v>
      </c>
    </row>
    <row r="167" spans="1:36" ht="11.25">
      <c r="A167" s="10" t="s">
        <v>259</v>
      </c>
      <c r="B167" s="10"/>
      <c r="D167" s="20">
        <v>35758</v>
      </c>
      <c r="E167">
        <v>1100</v>
      </c>
      <c r="F167" s="10">
        <v>3500</v>
      </c>
      <c r="G167" s="10"/>
      <c r="H167" s="10"/>
      <c r="I167" s="10"/>
      <c r="M167" s="10"/>
      <c r="N167" s="10"/>
      <c r="P167" s="10">
        <v>970</v>
      </c>
      <c r="Q167" s="10">
        <v>466</v>
      </c>
      <c r="R167" s="10"/>
      <c r="S167" s="10">
        <v>11.4</v>
      </c>
      <c r="T167" s="21">
        <f t="shared" si="6"/>
        <v>2.5751072961373396</v>
      </c>
      <c r="AC167" s="10" t="s">
        <v>250</v>
      </c>
      <c r="AD167" s="22">
        <v>970513</v>
      </c>
      <c r="AE167" s="10" t="s">
        <v>251</v>
      </c>
      <c r="AF167" t="s">
        <v>166</v>
      </c>
      <c r="AH167">
        <v>45</v>
      </c>
      <c r="AJ167">
        <v>3210</v>
      </c>
    </row>
    <row r="168" spans="1:36" ht="11.25">
      <c r="A168" s="10" t="s">
        <v>262</v>
      </c>
      <c r="B168" s="10"/>
      <c r="D168" s="20">
        <v>35755</v>
      </c>
      <c r="E168">
        <v>1042</v>
      </c>
      <c r="F168" s="10">
        <v>3440</v>
      </c>
      <c r="G168" s="10"/>
      <c r="H168" s="10"/>
      <c r="I168" s="10"/>
      <c r="M168" s="10"/>
      <c r="N168" s="10"/>
      <c r="P168" s="10">
        <v>931</v>
      </c>
      <c r="Q168" s="10">
        <v>474</v>
      </c>
      <c r="R168" s="10"/>
      <c r="S168" s="10">
        <v>11.6</v>
      </c>
      <c r="T168" s="21">
        <f>S168/4.427</f>
        <v>2.6202846171222047</v>
      </c>
      <c r="AC168" s="10" t="s">
        <v>252</v>
      </c>
      <c r="AD168" s="22">
        <v>970514</v>
      </c>
      <c r="AE168" s="10" t="s">
        <v>253</v>
      </c>
      <c r="AF168" t="s">
        <v>166</v>
      </c>
      <c r="AH168">
        <v>42</v>
      </c>
      <c r="AJ168">
        <v>3190</v>
      </c>
    </row>
    <row r="169" spans="1:36" ht="11.25">
      <c r="A169" s="10" t="s">
        <v>354</v>
      </c>
      <c r="B169" s="10"/>
      <c r="D169" s="20">
        <v>35755</v>
      </c>
      <c r="E169">
        <v>1412</v>
      </c>
      <c r="F169" s="10">
        <v>1370</v>
      </c>
      <c r="G169" s="10"/>
      <c r="H169" s="10"/>
      <c r="I169" s="10"/>
      <c r="M169" s="10"/>
      <c r="N169" s="10"/>
      <c r="P169" s="10">
        <v>85.3</v>
      </c>
      <c r="Q169" s="10">
        <v>233</v>
      </c>
      <c r="R169" s="10"/>
      <c r="S169" s="10">
        <v>9.8</v>
      </c>
      <c r="T169" s="21">
        <f>S169/4.427</f>
        <v>2.213688728258415</v>
      </c>
      <c r="AC169" s="10" t="s">
        <v>254</v>
      </c>
      <c r="AD169" s="22">
        <v>970515</v>
      </c>
      <c r="AE169" s="10" t="s">
        <v>255</v>
      </c>
      <c r="AF169" t="s">
        <v>166</v>
      </c>
      <c r="AH169">
        <v>45</v>
      </c>
      <c r="AJ169">
        <v>1260</v>
      </c>
    </row>
    <row r="170" spans="1:38" ht="11.25" customHeight="1">
      <c r="A170" s="10" t="s">
        <v>259</v>
      </c>
      <c r="B170" s="10"/>
      <c r="D170" s="35">
        <v>35886</v>
      </c>
      <c r="E170" s="10">
        <v>1142</v>
      </c>
      <c r="F170" s="10">
        <v>1810</v>
      </c>
      <c r="H170" s="29">
        <v>8</v>
      </c>
      <c r="I170" s="30">
        <v>10.2</v>
      </c>
      <c r="J170" s="28">
        <v>105</v>
      </c>
      <c r="K170" s="30">
        <v>40.4</v>
      </c>
      <c r="L170" s="28">
        <v>225</v>
      </c>
      <c r="M170" s="30">
        <v>7.67</v>
      </c>
      <c r="N170" s="29">
        <v>1.44</v>
      </c>
      <c r="O170" s="28">
        <v>175</v>
      </c>
      <c r="P170" s="10">
        <v>442</v>
      </c>
      <c r="Q170" s="10">
        <v>216</v>
      </c>
      <c r="S170" s="10">
        <v>3.5</v>
      </c>
      <c r="AC170" s="10" t="s">
        <v>259</v>
      </c>
      <c r="AD170" s="22">
        <v>980110</v>
      </c>
      <c r="AE170" s="10" t="s">
        <v>260</v>
      </c>
      <c r="AF170" s="10" t="s">
        <v>261</v>
      </c>
      <c r="AG170" s="10"/>
      <c r="AH170" s="10">
        <v>51</v>
      </c>
      <c r="AI170" s="10"/>
      <c r="AJ170" s="10">
        <v>1620</v>
      </c>
      <c r="AK170" s="10"/>
      <c r="AL170" s="10"/>
    </row>
    <row r="171" spans="1:38" ht="11.25" customHeight="1">
      <c r="A171" s="10" t="s">
        <v>262</v>
      </c>
      <c r="B171" s="10"/>
      <c r="D171" s="35">
        <v>35886</v>
      </c>
      <c r="E171" s="10">
        <v>1528</v>
      </c>
      <c r="F171" s="10">
        <v>1800</v>
      </c>
      <c r="H171" s="29">
        <v>8</v>
      </c>
      <c r="I171" s="30">
        <v>10.2</v>
      </c>
      <c r="J171" s="28">
        <v>104</v>
      </c>
      <c r="K171" s="30">
        <v>39.9</v>
      </c>
      <c r="L171" s="28">
        <v>223</v>
      </c>
      <c r="M171" s="30">
        <v>7.74</v>
      </c>
      <c r="N171" s="29">
        <v>1.42</v>
      </c>
      <c r="O171" s="28">
        <v>175</v>
      </c>
      <c r="P171" s="10">
        <v>440</v>
      </c>
      <c r="Q171" s="10">
        <v>218</v>
      </c>
      <c r="S171" s="10">
        <v>3.2</v>
      </c>
      <c r="AC171" s="10" t="s">
        <v>262</v>
      </c>
      <c r="AD171" s="22">
        <v>980111</v>
      </c>
      <c r="AE171" s="10" t="s">
        <v>263</v>
      </c>
      <c r="AF171" s="10" t="s">
        <v>261</v>
      </c>
      <c r="AG171" s="10"/>
      <c r="AH171" s="10">
        <v>54</v>
      </c>
      <c r="AI171" s="10"/>
      <c r="AJ171" s="10">
        <v>1640</v>
      </c>
      <c r="AK171" s="10"/>
      <c r="AL171" s="10"/>
    </row>
    <row r="172" spans="1:38" ht="11.25" customHeight="1">
      <c r="A172" s="10" t="s">
        <v>264</v>
      </c>
      <c r="B172" s="10"/>
      <c r="D172" s="35">
        <v>35880</v>
      </c>
      <c r="E172" s="10">
        <v>1425</v>
      </c>
      <c r="F172" s="10">
        <v>1760</v>
      </c>
      <c r="H172" s="29">
        <v>8</v>
      </c>
      <c r="I172" s="30">
        <v>12.3</v>
      </c>
      <c r="J172" s="28">
        <v>105</v>
      </c>
      <c r="K172" s="30">
        <v>34.2</v>
      </c>
      <c r="L172" s="28">
        <v>221</v>
      </c>
      <c r="M172" s="30">
        <v>8.18</v>
      </c>
      <c r="N172" s="29">
        <v>1.25</v>
      </c>
      <c r="O172" s="28">
        <v>193</v>
      </c>
      <c r="P172" s="10">
        <v>355</v>
      </c>
      <c r="Q172" s="10">
        <v>247</v>
      </c>
      <c r="S172" s="10">
        <v>4.3</v>
      </c>
      <c r="AC172" s="10" t="s">
        <v>264</v>
      </c>
      <c r="AD172" s="22">
        <v>980083</v>
      </c>
      <c r="AE172" s="10" t="s">
        <v>265</v>
      </c>
      <c r="AF172" s="10" t="s">
        <v>261</v>
      </c>
      <c r="AG172" s="10"/>
      <c r="AH172" s="10">
        <v>59</v>
      </c>
      <c r="AI172" s="10"/>
      <c r="AJ172" s="10">
        <v>1640</v>
      </c>
      <c r="AK172" s="10"/>
      <c r="AL172" s="10"/>
    </row>
    <row r="173" spans="1:38" ht="11.25" customHeight="1">
      <c r="A173" s="10" t="s">
        <v>354</v>
      </c>
      <c r="B173" s="10"/>
      <c r="D173" s="35">
        <v>35891</v>
      </c>
      <c r="E173" s="10">
        <v>1058</v>
      </c>
      <c r="F173" s="10">
        <v>612</v>
      </c>
      <c r="H173" s="29">
        <v>8.1</v>
      </c>
      <c r="I173" s="30">
        <v>11.6</v>
      </c>
      <c r="J173" s="30">
        <v>53</v>
      </c>
      <c r="K173" s="30">
        <v>7.54</v>
      </c>
      <c r="L173" s="28">
        <v>46.2</v>
      </c>
      <c r="M173" s="30">
        <v>7.78</v>
      </c>
      <c r="N173" s="29">
        <v>0.298</v>
      </c>
      <c r="O173" s="28">
        <v>113</v>
      </c>
      <c r="P173" s="14">
        <v>40</v>
      </c>
      <c r="Q173" s="10">
        <v>102</v>
      </c>
      <c r="S173" s="10">
        <v>5.4</v>
      </c>
      <c r="AC173" s="10" t="s">
        <v>254</v>
      </c>
      <c r="AD173" s="22">
        <v>980132</v>
      </c>
      <c r="AE173" s="10" t="s">
        <v>266</v>
      </c>
      <c r="AF173" s="10" t="s">
        <v>261</v>
      </c>
      <c r="AG173" s="10"/>
      <c r="AH173" s="10">
        <v>53</v>
      </c>
      <c r="AI173" s="10"/>
      <c r="AJ173" s="10">
        <v>510</v>
      </c>
      <c r="AK173" s="10"/>
      <c r="AL173" s="10"/>
    </row>
    <row r="174" spans="1:38" ht="11.25" customHeight="1">
      <c r="A174" s="10" t="s">
        <v>267</v>
      </c>
      <c r="B174" s="10"/>
      <c r="D174" s="35">
        <v>35880</v>
      </c>
      <c r="E174" s="10">
        <v>1128</v>
      </c>
      <c r="F174" s="10">
        <v>1790</v>
      </c>
      <c r="H174" s="29">
        <v>8.05</v>
      </c>
      <c r="I174" s="30">
        <v>13.9</v>
      </c>
      <c r="J174" s="28">
        <v>93.3</v>
      </c>
      <c r="K174" s="30">
        <v>18.8</v>
      </c>
      <c r="L174" s="28">
        <v>246</v>
      </c>
      <c r="M174" s="30">
        <v>6.8</v>
      </c>
      <c r="N174" s="29">
        <v>0.725</v>
      </c>
      <c r="O174" s="28">
        <v>219</v>
      </c>
      <c r="P174" s="10">
        <v>127</v>
      </c>
      <c r="Q174" s="10">
        <v>371</v>
      </c>
      <c r="S174" s="10">
        <v>7.3</v>
      </c>
      <c r="AC174" s="10" t="s">
        <v>267</v>
      </c>
      <c r="AD174" s="22">
        <v>980084</v>
      </c>
      <c r="AE174" s="10" t="s">
        <v>268</v>
      </c>
      <c r="AF174" s="10" t="s">
        <v>261</v>
      </c>
      <c r="AG174" s="10"/>
      <c r="AH174" s="10">
        <v>63</v>
      </c>
      <c r="AI174" s="10"/>
      <c r="AJ174" s="10">
        <v>1640</v>
      </c>
      <c r="AK174" s="10"/>
      <c r="AL174" s="10"/>
    </row>
    <row r="175" spans="1:38" ht="11.25" customHeight="1">
      <c r="A175" s="10" t="s">
        <v>269</v>
      </c>
      <c r="B175" s="10"/>
      <c r="D175" s="35">
        <v>35884</v>
      </c>
      <c r="E175" s="10">
        <v>1144</v>
      </c>
      <c r="F175" s="10">
        <v>1440</v>
      </c>
      <c r="H175" s="29">
        <v>7.95</v>
      </c>
      <c r="I175" s="30">
        <v>14.5</v>
      </c>
      <c r="J175" s="28">
        <v>43.7</v>
      </c>
      <c r="K175" s="30">
        <v>8.06</v>
      </c>
      <c r="L175" s="28">
        <v>231</v>
      </c>
      <c r="M175" s="30">
        <v>7.37</v>
      </c>
      <c r="N175" s="29">
        <v>0.3</v>
      </c>
      <c r="O175" s="28">
        <v>151</v>
      </c>
      <c r="P175" s="10">
        <v>49.7</v>
      </c>
      <c r="Q175" s="10">
        <v>333</v>
      </c>
      <c r="S175" s="10">
        <v>3.8</v>
      </c>
      <c r="AC175" s="10" t="s">
        <v>269</v>
      </c>
      <c r="AD175" s="22">
        <v>980085</v>
      </c>
      <c r="AE175" s="10" t="s">
        <v>270</v>
      </c>
      <c r="AF175" s="10" t="s">
        <v>261</v>
      </c>
      <c r="AG175" s="10"/>
      <c r="AH175" s="10">
        <v>57</v>
      </c>
      <c r="AI175" s="10"/>
      <c r="AJ175" s="10">
        <v>1360</v>
      </c>
      <c r="AK175" s="10"/>
      <c r="AL175" s="10"/>
    </row>
    <row r="176" spans="1:38" ht="11.25" customHeight="1">
      <c r="A176" s="10" t="s">
        <v>104</v>
      </c>
      <c r="B176" s="10" t="s">
        <v>32</v>
      </c>
      <c r="D176" s="35">
        <v>35880</v>
      </c>
      <c r="E176" s="10">
        <v>1035</v>
      </c>
      <c r="F176" s="10">
        <v>830</v>
      </c>
      <c r="L176" s="25"/>
      <c r="P176" s="10">
        <v>86.9</v>
      </c>
      <c r="Q176" s="10">
        <v>46.8</v>
      </c>
      <c r="S176" s="10">
        <v>60.3</v>
      </c>
      <c r="AC176" s="10" t="s">
        <v>104</v>
      </c>
      <c r="AD176" s="22">
        <v>980062</v>
      </c>
      <c r="AE176" s="10" t="s">
        <v>271</v>
      </c>
      <c r="AF176" s="10" t="s">
        <v>261</v>
      </c>
      <c r="AG176" s="10">
        <v>55</v>
      </c>
      <c r="AH176" s="10">
        <v>57</v>
      </c>
      <c r="AI176" s="10">
        <v>760</v>
      </c>
      <c r="AJ176" s="10">
        <v>730</v>
      </c>
      <c r="AK176" s="10">
        <v>13</v>
      </c>
      <c r="AL176" s="10">
        <v>10</v>
      </c>
    </row>
    <row r="177" spans="1:38" ht="11.25" customHeight="1">
      <c r="A177" s="10" t="s">
        <v>106</v>
      </c>
      <c r="B177" s="10" t="s">
        <v>32</v>
      </c>
      <c r="D177" s="35">
        <v>35880</v>
      </c>
      <c r="E177" s="10">
        <v>1049</v>
      </c>
      <c r="F177" s="10">
        <v>558</v>
      </c>
      <c r="L177" s="25"/>
      <c r="P177" s="10">
        <v>75.9</v>
      </c>
      <c r="Q177" s="10">
        <v>48.1</v>
      </c>
      <c r="S177" s="10">
        <v>0.2</v>
      </c>
      <c r="AC177" s="10" t="s">
        <v>106</v>
      </c>
      <c r="AD177" s="22">
        <v>980063</v>
      </c>
      <c r="AE177" s="10" t="s">
        <v>272</v>
      </c>
      <c r="AF177" s="10" t="s">
        <v>261</v>
      </c>
      <c r="AG177" s="10">
        <v>58</v>
      </c>
      <c r="AH177" s="10">
        <v>58</v>
      </c>
      <c r="AI177" s="10">
        <v>500</v>
      </c>
      <c r="AJ177" s="10">
        <v>470</v>
      </c>
      <c r="AK177" s="10">
        <v>30</v>
      </c>
      <c r="AL177" s="10">
        <v>10</v>
      </c>
    </row>
    <row r="178" spans="1:38" ht="11.25" customHeight="1">
      <c r="A178" s="10" t="s">
        <v>107</v>
      </c>
      <c r="B178" s="10" t="s">
        <v>32</v>
      </c>
      <c r="D178" s="35">
        <v>35880</v>
      </c>
      <c r="E178" s="10">
        <v>1104</v>
      </c>
      <c r="F178" s="10">
        <v>450</v>
      </c>
      <c r="L178" s="25"/>
      <c r="P178" s="10">
        <v>65.7</v>
      </c>
      <c r="Q178" s="10">
        <v>14.2</v>
      </c>
      <c r="S178" s="14">
        <v>0.2</v>
      </c>
      <c r="AC178" s="10" t="s">
        <v>107</v>
      </c>
      <c r="AD178" s="22">
        <v>980064</v>
      </c>
      <c r="AE178" s="10" t="s">
        <v>273</v>
      </c>
      <c r="AF178" s="10" t="s">
        <v>261</v>
      </c>
      <c r="AG178" s="10">
        <v>58</v>
      </c>
      <c r="AH178" s="10">
        <v>58</v>
      </c>
      <c r="AI178" s="10">
        <v>390</v>
      </c>
      <c r="AJ178" s="10">
        <v>400</v>
      </c>
      <c r="AK178" s="10">
        <v>30</v>
      </c>
      <c r="AL178" s="10">
        <v>10</v>
      </c>
    </row>
    <row r="179" spans="1:38" ht="11.25" customHeight="1">
      <c r="A179" s="10" t="s">
        <v>108</v>
      </c>
      <c r="B179" s="10" t="s">
        <v>32</v>
      </c>
      <c r="D179" s="35">
        <v>35877</v>
      </c>
      <c r="E179" s="10">
        <v>1456</v>
      </c>
      <c r="F179" s="10">
        <v>2530</v>
      </c>
      <c r="L179" s="25"/>
      <c r="P179" s="10">
        <v>117</v>
      </c>
      <c r="Q179" s="10">
        <v>603</v>
      </c>
      <c r="S179" s="10">
        <v>28.3</v>
      </c>
      <c r="AC179" s="10" t="s">
        <v>108</v>
      </c>
      <c r="AD179" s="22">
        <v>980042</v>
      </c>
      <c r="AE179" s="10" t="s">
        <v>274</v>
      </c>
      <c r="AF179" s="10" t="s">
        <v>261</v>
      </c>
      <c r="AG179" s="10">
        <v>56</v>
      </c>
      <c r="AH179" s="10">
        <v>57</v>
      </c>
      <c r="AI179" s="10">
        <v>2250</v>
      </c>
      <c r="AJ179" s="10">
        <v>2380</v>
      </c>
      <c r="AK179" s="10">
        <v>20</v>
      </c>
      <c r="AL179" s="10">
        <v>14</v>
      </c>
    </row>
    <row r="180" spans="1:38" ht="11.25" customHeight="1">
      <c r="A180" s="10" t="s">
        <v>110</v>
      </c>
      <c r="B180" s="10" t="s">
        <v>32</v>
      </c>
      <c r="D180" s="35">
        <v>35879</v>
      </c>
      <c r="E180" s="10">
        <v>1022</v>
      </c>
      <c r="F180" s="10">
        <v>4274</v>
      </c>
      <c r="L180" s="25"/>
      <c r="P180" s="10">
        <v>152</v>
      </c>
      <c r="Q180" s="10">
        <v>1184</v>
      </c>
      <c r="S180" s="10">
        <v>7.1</v>
      </c>
      <c r="AC180" s="10" t="s">
        <v>110</v>
      </c>
      <c r="AD180" s="22">
        <v>980043</v>
      </c>
      <c r="AE180" s="10" t="s">
        <v>275</v>
      </c>
      <c r="AF180" s="10" t="s">
        <v>261</v>
      </c>
      <c r="AG180" s="10">
        <v>58</v>
      </c>
      <c r="AH180" s="10">
        <v>59</v>
      </c>
      <c r="AI180" s="10">
        <v>3980</v>
      </c>
      <c r="AJ180" s="10">
        <v>3990</v>
      </c>
      <c r="AK180" s="10">
        <v>35</v>
      </c>
      <c r="AL180" s="10">
        <v>11</v>
      </c>
    </row>
    <row r="181" spans="1:38" ht="11.25" customHeight="1">
      <c r="A181" s="10" t="s">
        <v>111</v>
      </c>
      <c r="B181" s="10" t="s">
        <v>32</v>
      </c>
      <c r="D181" s="35">
        <v>35879</v>
      </c>
      <c r="E181" s="10">
        <v>1040</v>
      </c>
      <c r="F181" s="10">
        <v>7283</v>
      </c>
      <c r="L181" s="25"/>
      <c r="P181" s="10">
        <v>153</v>
      </c>
      <c r="Q181" s="10">
        <v>2242</v>
      </c>
      <c r="S181" s="10">
        <v>2.9</v>
      </c>
      <c r="AC181" s="10" t="s">
        <v>111</v>
      </c>
      <c r="AD181" s="22">
        <v>980044</v>
      </c>
      <c r="AE181" s="10" t="s">
        <v>276</v>
      </c>
      <c r="AF181" s="10" t="s">
        <v>261</v>
      </c>
      <c r="AG181" s="10">
        <v>58</v>
      </c>
      <c r="AH181" s="10">
        <v>59</v>
      </c>
      <c r="AI181" s="10">
        <v>5180</v>
      </c>
      <c r="AJ181" s="10">
        <v>6670</v>
      </c>
      <c r="AK181" s="10">
        <v>38</v>
      </c>
      <c r="AL181" s="10">
        <v>10</v>
      </c>
    </row>
    <row r="182" spans="1:38" ht="11.25" customHeight="1">
      <c r="A182" s="10" t="s">
        <v>112</v>
      </c>
      <c r="B182" s="10" t="s">
        <v>32</v>
      </c>
      <c r="D182" s="35">
        <v>35879</v>
      </c>
      <c r="E182" s="10">
        <v>1130</v>
      </c>
      <c r="F182" s="10">
        <v>2400</v>
      </c>
      <c r="L182" s="25"/>
      <c r="P182" s="10">
        <v>123</v>
      </c>
      <c r="Q182" s="10">
        <v>549</v>
      </c>
      <c r="S182" s="10">
        <v>0.9</v>
      </c>
      <c r="AC182" s="10" t="s">
        <v>112</v>
      </c>
      <c r="AD182" s="22">
        <v>980045</v>
      </c>
      <c r="AE182" s="10" t="s">
        <v>277</v>
      </c>
      <c r="AF182" s="10" t="s">
        <v>261</v>
      </c>
      <c r="AG182" s="10">
        <v>59</v>
      </c>
      <c r="AH182" s="10">
        <v>59</v>
      </c>
      <c r="AI182" s="10">
        <v>2110</v>
      </c>
      <c r="AJ182" s="10">
        <v>2240</v>
      </c>
      <c r="AK182" s="10">
        <v>20</v>
      </c>
      <c r="AL182" s="10">
        <v>11</v>
      </c>
    </row>
    <row r="183" spans="1:38" ht="11.25" customHeight="1">
      <c r="A183" s="10" t="s">
        <v>114</v>
      </c>
      <c r="B183" s="10" t="s">
        <v>32</v>
      </c>
      <c r="D183" s="35">
        <v>35879</v>
      </c>
      <c r="E183" s="10">
        <v>1148</v>
      </c>
      <c r="F183" s="10">
        <v>2500</v>
      </c>
      <c r="L183" s="25"/>
      <c r="P183" s="10">
        <v>133</v>
      </c>
      <c r="Q183" s="10">
        <v>597</v>
      </c>
      <c r="S183" s="10">
        <v>0.7</v>
      </c>
      <c r="AC183" s="10" t="s">
        <v>114</v>
      </c>
      <c r="AD183" s="22">
        <v>980046</v>
      </c>
      <c r="AE183" s="10" t="s">
        <v>278</v>
      </c>
      <c r="AF183" s="10" t="s">
        <v>261</v>
      </c>
      <c r="AG183" s="10">
        <v>59</v>
      </c>
      <c r="AH183" s="10">
        <v>60</v>
      </c>
      <c r="AI183" s="10">
        <v>2290</v>
      </c>
      <c r="AJ183" s="10">
        <v>2360</v>
      </c>
      <c r="AK183" s="10">
        <v>28</v>
      </c>
      <c r="AL183" s="10">
        <v>10</v>
      </c>
    </row>
    <row r="184" spans="1:38" ht="11.25" customHeight="1">
      <c r="A184" s="10" t="s">
        <v>115</v>
      </c>
      <c r="B184" s="10" t="s">
        <v>32</v>
      </c>
      <c r="D184" s="35">
        <v>35879</v>
      </c>
      <c r="E184" s="10">
        <v>1216</v>
      </c>
      <c r="F184" s="10">
        <v>3260</v>
      </c>
      <c r="L184" s="25"/>
      <c r="P184" s="10">
        <v>158</v>
      </c>
      <c r="Q184" s="10">
        <v>860</v>
      </c>
      <c r="S184" s="10">
        <v>0.6</v>
      </c>
      <c r="AC184" s="10" t="s">
        <v>115</v>
      </c>
      <c r="AD184" s="22">
        <v>980047</v>
      </c>
      <c r="AE184" s="10" t="s">
        <v>279</v>
      </c>
      <c r="AF184" s="10" t="s">
        <v>261</v>
      </c>
      <c r="AG184" s="10">
        <v>60</v>
      </c>
      <c r="AH184" s="10">
        <v>60</v>
      </c>
      <c r="AI184" s="10">
        <v>2330</v>
      </c>
      <c r="AJ184" s="10">
        <v>3050</v>
      </c>
      <c r="AK184" s="10">
        <v>32</v>
      </c>
      <c r="AL184" s="10">
        <v>10</v>
      </c>
    </row>
    <row r="185" spans="1:38" ht="11.25" customHeight="1">
      <c r="A185" s="10" t="s">
        <v>116</v>
      </c>
      <c r="B185" s="10" t="s">
        <v>32</v>
      </c>
      <c r="D185" s="35">
        <v>35879</v>
      </c>
      <c r="E185" s="10">
        <v>1246</v>
      </c>
      <c r="F185" s="10">
        <v>2580</v>
      </c>
      <c r="L185" s="25"/>
      <c r="P185" s="10">
        <v>137</v>
      </c>
      <c r="Q185" s="10">
        <v>671</v>
      </c>
      <c r="S185" s="10">
        <v>0.2</v>
      </c>
      <c r="AC185" s="10" t="s">
        <v>116</v>
      </c>
      <c r="AD185" s="22">
        <v>980048</v>
      </c>
      <c r="AE185" s="10" t="s">
        <v>280</v>
      </c>
      <c r="AF185" s="10" t="s">
        <v>261</v>
      </c>
      <c r="AG185" s="10">
        <v>60</v>
      </c>
      <c r="AH185" s="10">
        <v>60</v>
      </c>
      <c r="AI185" s="10">
        <v>2370</v>
      </c>
      <c r="AJ185" s="10">
        <v>2320</v>
      </c>
      <c r="AK185" s="10">
        <v>14</v>
      </c>
      <c r="AL185" s="10">
        <v>16</v>
      </c>
    </row>
    <row r="186" spans="1:38" ht="11.25" customHeight="1">
      <c r="A186" s="10" t="s">
        <v>117</v>
      </c>
      <c r="B186" s="10" t="s">
        <v>32</v>
      </c>
      <c r="D186" s="35">
        <v>35880</v>
      </c>
      <c r="E186" s="10">
        <v>1140</v>
      </c>
      <c r="F186" s="10">
        <v>1870</v>
      </c>
      <c r="L186" s="25"/>
      <c r="P186" s="10">
        <v>135</v>
      </c>
      <c r="Q186" s="10">
        <v>378</v>
      </c>
      <c r="S186" s="10">
        <v>0.6</v>
      </c>
      <c r="AC186" s="10" t="s">
        <v>117</v>
      </c>
      <c r="AD186" s="22">
        <v>980065</v>
      </c>
      <c r="AE186" s="10" t="s">
        <v>281</v>
      </c>
      <c r="AF186" s="10" t="s">
        <v>261</v>
      </c>
      <c r="AG186" s="10">
        <v>57</v>
      </c>
      <c r="AH186" s="10">
        <v>57</v>
      </c>
      <c r="AI186" s="10">
        <v>1620</v>
      </c>
      <c r="AJ186" s="10">
        <v>1690</v>
      </c>
      <c r="AK186" s="10">
        <v>15</v>
      </c>
      <c r="AL186" s="10">
        <v>10</v>
      </c>
    </row>
    <row r="187" spans="1:38" ht="11.25" customHeight="1">
      <c r="A187" s="10" t="s">
        <v>119</v>
      </c>
      <c r="B187" s="10" t="s">
        <v>32</v>
      </c>
      <c r="D187" s="35">
        <v>35880</v>
      </c>
      <c r="E187" s="10">
        <v>1155</v>
      </c>
      <c r="F187" s="10">
        <v>2420</v>
      </c>
      <c r="L187" s="25"/>
      <c r="P187" s="10">
        <v>167</v>
      </c>
      <c r="Q187" s="10">
        <v>541</v>
      </c>
      <c r="S187" s="10">
        <v>0.6</v>
      </c>
      <c r="AC187" s="10" t="s">
        <v>119</v>
      </c>
      <c r="AD187" s="22">
        <v>980066</v>
      </c>
      <c r="AE187" s="10" t="s">
        <v>282</v>
      </c>
      <c r="AF187" s="10" t="s">
        <v>261</v>
      </c>
      <c r="AG187" s="10">
        <v>57</v>
      </c>
      <c r="AH187" s="10">
        <v>58</v>
      </c>
      <c r="AI187" s="10">
        <v>2020</v>
      </c>
      <c r="AJ187" s="10">
        <v>2220</v>
      </c>
      <c r="AK187" s="10">
        <v>22</v>
      </c>
      <c r="AL187" s="10">
        <v>10</v>
      </c>
    </row>
    <row r="188" spans="1:38" ht="11.25" customHeight="1">
      <c r="A188" s="10" t="s">
        <v>120</v>
      </c>
      <c r="B188" s="10" t="s">
        <v>32</v>
      </c>
      <c r="D188" s="35">
        <v>35880</v>
      </c>
      <c r="E188" s="10">
        <v>1210</v>
      </c>
      <c r="F188" s="10">
        <v>3580</v>
      </c>
      <c r="L188" s="25"/>
      <c r="P188" s="10">
        <v>210</v>
      </c>
      <c r="Q188" s="10">
        <v>922</v>
      </c>
      <c r="S188" s="10">
        <v>0.6</v>
      </c>
      <c r="AC188" s="10" t="s">
        <v>120</v>
      </c>
      <c r="AD188" s="22">
        <v>980067</v>
      </c>
      <c r="AE188" s="10" t="s">
        <v>283</v>
      </c>
      <c r="AF188" s="10" t="s">
        <v>261</v>
      </c>
      <c r="AG188" s="10">
        <v>57</v>
      </c>
      <c r="AH188" s="10">
        <v>58</v>
      </c>
      <c r="AI188" s="10">
        <v>3050</v>
      </c>
      <c r="AJ188" s="10">
        <v>3280</v>
      </c>
      <c r="AK188" s="10">
        <v>25</v>
      </c>
      <c r="AL188" s="10">
        <v>11</v>
      </c>
    </row>
    <row r="189" spans="1:38" ht="11.25" customHeight="1">
      <c r="A189" s="10" t="s">
        <v>121</v>
      </c>
      <c r="B189" s="10" t="s">
        <v>32</v>
      </c>
      <c r="D189" s="35">
        <v>35880</v>
      </c>
      <c r="E189" s="10">
        <v>1450</v>
      </c>
      <c r="F189" s="10">
        <v>525</v>
      </c>
      <c r="L189" s="25"/>
      <c r="P189" s="10">
        <v>15.3</v>
      </c>
      <c r="Q189" s="10">
        <v>23.4</v>
      </c>
      <c r="S189" s="10">
        <v>15.8</v>
      </c>
      <c r="AC189" s="10" t="s">
        <v>121</v>
      </c>
      <c r="AD189" s="22">
        <v>980068</v>
      </c>
      <c r="AE189" s="10" t="s">
        <v>284</v>
      </c>
      <c r="AF189" s="10" t="s">
        <v>261</v>
      </c>
      <c r="AG189" s="10">
        <v>58</v>
      </c>
      <c r="AH189" s="10">
        <v>59</v>
      </c>
      <c r="AI189" s="10">
        <v>470</v>
      </c>
      <c r="AJ189" s="10">
        <v>480</v>
      </c>
      <c r="AK189" s="10">
        <v>26</v>
      </c>
      <c r="AL189" s="10">
        <v>10</v>
      </c>
    </row>
    <row r="190" spans="1:38" ht="11.25" customHeight="1">
      <c r="A190" s="10" t="s">
        <v>123</v>
      </c>
      <c r="B190" s="10" t="s">
        <v>32</v>
      </c>
      <c r="D190" s="35">
        <v>35880</v>
      </c>
      <c r="E190" s="10">
        <v>1504</v>
      </c>
      <c r="F190" s="10">
        <v>2020</v>
      </c>
      <c r="L190" s="25"/>
      <c r="P190" s="10">
        <v>85.3</v>
      </c>
      <c r="Q190" s="10">
        <v>417</v>
      </c>
      <c r="S190" s="10">
        <v>3.4</v>
      </c>
      <c r="AC190" s="10" t="s">
        <v>123</v>
      </c>
      <c r="AD190" s="22">
        <v>980069</v>
      </c>
      <c r="AE190" s="10" t="s">
        <v>285</v>
      </c>
      <c r="AF190" s="10" t="s">
        <v>261</v>
      </c>
      <c r="AG190" s="10">
        <v>59</v>
      </c>
      <c r="AH190" s="10">
        <v>59</v>
      </c>
      <c r="AI190" s="10">
        <v>1860</v>
      </c>
      <c r="AJ190" s="10">
        <v>1890</v>
      </c>
      <c r="AK190" s="10">
        <v>31</v>
      </c>
      <c r="AL190" s="10">
        <v>10</v>
      </c>
    </row>
    <row r="191" spans="1:38" ht="11.25" customHeight="1">
      <c r="A191" s="10" t="s">
        <v>124</v>
      </c>
      <c r="B191" s="10" t="s">
        <v>32</v>
      </c>
      <c r="D191" s="35">
        <v>35880</v>
      </c>
      <c r="E191" s="10">
        <v>1518</v>
      </c>
      <c r="F191" s="10">
        <v>3580</v>
      </c>
      <c r="L191" s="25"/>
      <c r="P191" s="10">
        <v>163</v>
      </c>
      <c r="Q191" s="10">
        <v>895</v>
      </c>
      <c r="S191" s="10">
        <v>2.8</v>
      </c>
      <c r="AC191" s="10" t="s">
        <v>124</v>
      </c>
      <c r="AD191" s="22">
        <v>980070</v>
      </c>
      <c r="AE191" s="10" t="s">
        <v>286</v>
      </c>
      <c r="AF191" s="10" t="s">
        <v>261</v>
      </c>
      <c r="AG191" s="10">
        <v>60</v>
      </c>
      <c r="AH191" s="10">
        <v>60</v>
      </c>
      <c r="AI191" s="10">
        <v>3300</v>
      </c>
      <c r="AJ191" s="10">
        <v>3320</v>
      </c>
      <c r="AK191" s="10">
        <v>35</v>
      </c>
      <c r="AL191" s="10">
        <v>10</v>
      </c>
    </row>
    <row r="192" spans="1:38" ht="11.25" customHeight="1">
      <c r="A192" s="10" t="s">
        <v>125</v>
      </c>
      <c r="B192" s="10" t="s">
        <v>32</v>
      </c>
      <c r="D192" s="35">
        <v>35880</v>
      </c>
      <c r="E192" s="10">
        <v>1328</v>
      </c>
      <c r="F192" s="10">
        <v>640</v>
      </c>
      <c r="L192" s="25"/>
      <c r="P192" s="10">
        <v>26.1</v>
      </c>
      <c r="Q192" s="10">
        <v>22.9</v>
      </c>
      <c r="S192" s="10">
        <v>43.1</v>
      </c>
      <c r="AC192" s="10" t="s">
        <v>125</v>
      </c>
      <c r="AD192" s="22">
        <v>980071</v>
      </c>
      <c r="AE192" s="10" t="s">
        <v>287</v>
      </c>
      <c r="AF192" s="10" t="s">
        <v>261</v>
      </c>
      <c r="AG192" s="10">
        <v>57</v>
      </c>
      <c r="AH192" s="10">
        <v>58</v>
      </c>
      <c r="AI192" s="10">
        <v>550</v>
      </c>
      <c r="AJ192" s="10">
        <v>560</v>
      </c>
      <c r="AK192" s="10">
        <v>8</v>
      </c>
      <c r="AL192" s="10">
        <v>14</v>
      </c>
    </row>
    <row r="193" spans="1:38" ht="11.25" customHeight="1">
      <c r="A193" s="10" t="s">
        <v>127</v>
      </c>
      <c r="B193" s="10" t="s">
        <v>32</v>
      </c>
      <c r="D193" s="35">
        <v>35880</v>
      </c>
      <c r="E193" s="10">
        <v>1348</v>
      </c>
      <c r="F193" s="10">
        <v>645</v>
      </c>
      <c r="L193" s="25"/>
      <c r="P193" s="10">
        <v>25.6</v>
      </c>
      <c r="Q193" s="10">
        <v>21.9</v>
      </c>
      <c r="S193" s="10">
        <v>41.9</v>
      </c>
      <c r="AC193" s="10" t="s">
        <v>127</v>
      </c>
      <c r="AD193" s="22">
        <v>980072</v>
      </c>
      <c r="AE193" s="10" t="s">
        <v>288</v>
      </c>
      <c r="AF193" s="10" t="s">
        <v>261</v>
      </c>
      <c r="AG193" s="10">
        <v>58</v>
      </c>
      <c r="AH193" s="10">
        <v>59</v>
      </c>
      <c r="AI193" s="10">
        <v>580</v>
      </c>
      <c r="AJ193" s="10">
        <v>580</v>
      </c>
      <c r="AK193" s="10">
        <v>10</v>
      </c>
      <c r="AL193" s="10">
        <v>13</v>
      </c>
    </row>
    <row r="194" spans="1:38" s="26" customFormat="1" ht="11.25" customHeight="1">
      <c r="A194" s="10" t="s">
        <v>128</v>
      </c>
      <c r="B194" s="10" t="s">
        <v>32</v>
      </c>
      <c r="D194" s="35">
        <v>35880</v>
      </c>
      <c r="E194" s="10">
        <v>1404</v>
      </c>
      <c r="F194" s="10">
        <v>463</v>
      </c>
      <c r="L194" s="25"/>
      <c r="P194" s="10">
        <v>12.2</v>
      </c>
      <c r="Q194" s="14">
        <v>11</v>
      </c>
      <c r="S194" s="10">
        <v>8.1</v>
      </c>
      <c r="AC194" s="10" t="s">
        <v>128</v>
      </c>
      <c r="AD194" s="22">
        <v>980073</v>
      </c>
      <c r="AE194" s="10" t="s">
        <v>289</v>
      </c>
      <c r="AF194" s="10" t="s">
        <v>261</v>
      </c>
      <c r="AG194" s="10">
        <v>59</v>
      </c>
      <c r="AH194" s="10">
        <v>60</v>
      </c>
      <c r="AI194" s="10">
        <v>400</v>
      </c>
      <c r="AJ194" s="10">
        <v>410</v>
      </c>
      <c r="AK194" s="10">
        <v>20</v>
      </c>
      <c r="AL194" s="10">
        <v>11</v>
      </c>
    </row>
    <row r="195" spans="1:38" ht="11.25" customHeight="1">
      <c r="A195" s="10" t="s">
        <v>129</v>
      </c>
      <c r="B195" s="10" t="s">
        <v>32</v>
      </c>
      <c r="D195" s="35">
        <v>35880</v>
      </c>
      <c r="E195" s="10">
        <v>1239</v>
      </c>
      <c r="F195" s="10">
        <v>583</v>
      </c>
      <c r="L195" s="25"/>
      <c r="P195" s="10">
        <v>7.1</v>
      </c>
      <c r="Q195" s="10">
        <v>21.6</v>
      </c>
      <c r="S195" s="10">
        <v>3.7</v>
      </c>
      <c r="AC195" s="10" t="s">
        <v>129</v>
      </c>
      <c r="AD195" s="22">
        <v>980074</v>
      </c>
      <c r="AE195" s="10" t="s">
        <v>290</v>
      </c>
      <c r="AF195" s="10" t="s">
        <v>261</v>
      </c>
      <c r="AG195" s="10">
        <v>58</v>
      </c>
      <c r="AH195" s="10">
        <v>58</v>
      </c>
      <c r="AI195" s="10">
        <v>530</v>
      </c>
      <c r="AJ195" s="10">
        <v>520</v>
      </c>
      <c r="AK195" s="10">
        <v>12</v>
      </c>
      <c r="AL195" s="10">
        <v>12</v>
      </c>
    </row>
    <row r="196" spans="1:38" ht="11.25" customHeight="1">
      <c r="A196" s="10" t="s">
        <v>131</v>
      </c>
      <c r="B196" s="10" t="s">
        <v>32</v>
      </c>
      <c r="D196" s="35">
        <v>35880</v>
      </c>
      <c r="E196" s="10">
        <v>1255</v>
      </c>
      <c r="F196" s="10">
        <v>623</v>
      </c>
      <c r="L196" s="25"/>
      <c r="P196" s="10">
        <v>1.9</v>
      </c>
      <c r="Q196" s="14">
        <v>16</v>
      </c>
      <c r="S196" s="27" t="s">
        <v>173</v>
      </c>
      <c r="AC196" s="10" t="s">
        <v>131</v>
      </c>
      <c r="AD196" s="22">
        <v>980075</v>
      </c>
      <c r="AE196" s="10" t="s">
        <v>291</v>
      </c>
      <c r="AF196" s="10" t="s">
        <v>261</v>
      </c>
      <c r="AG196" s="10">
        <v>58</v>
      </c>
      <c r="AH196" s="10">
        <v>59</v>
      </c>
      <c r="AI196" s="10">
        <v>530</v>
      </c>
      <c r="AJ196" s="10">
        <v>560</v>
      </c>
      <c r="AK196" s="10">
        <v>12</v>
      </c>
      <c r="AL196" s="10">
        <v>12</v>
      </c>
    </row>
    <row r="197" spans="1:38" ht="11.25" customHeight="1">
      <c r="A197" s="10" t="s">
        <v>132</v>
      </c>
      <c r="B197" s="10" t="s">
        <v>32</v>
      </c>
      <c r="D197" s="35">
        <v>35877</v>
      </c>
      <c r="E197" s="10">
        <v>1203</v>
      </c>
      <c r="F197" s="10">
        <v>824</v>
      </c>
      <c r="L197" s="25"/>
      <c r="P197" s="10">
        <v>21.8</v>
      </c>
      <c r="Q197" s="10">
        <v>26.1</v>
      </c>
      <c r="S197" s="10">
        <v>59.6</v>
      </c>
      <c r="AC197" s="10" t="s">
        <v>132</v>
      </c>
      <c r="AD197" s="22">
        <v>980049</v>
      </c>
      <c r="AE197" s="10" t="s">
        <v>292</v>
      </c>
      <c r="AF197" s="10" t="s">
        <v>261</v>
      </c>
      <c r="AG197" s="10">
        <v>57</v>
      </c>
      <c r="AH197" s="10">
        <v>57</v>
      </c>
      <c r="AI197" s="10">
        <v>750</v>
      </c>
      <c r="AJ197" s="10">
        <v>710</v>
      </c>
      <c r="AK197" s="10">
        <v>12</v>
      </c>
      <c r="AL197" s="10">
        <v>13</v>
      </c>
    </row>
    <row r="198" spans="1:38" ht="11.25" customHeight="1">
      <c r="A198" s="10" t="s">
        <v>134</v>
      </c>
      <c r="B198" s="10" t="s">
        <v>32</v>
      </c>
      <c r="D198" s="35">
        <v>35877</v>
      </c>
      <c r="E198" s="10">
        <v>1229</v>
      </c>
      <c r="F198" s="10">
        <v>565</v>
      </c>
      <c r="L198" s="25"/>
      <c r="P198" s="10">
        <v>13.9</v>
      </c>
      <c r="Q198" s="10">
        <v>12.4</v>
      </c>
      <c r="S198" s="10">
        <v>11.5</v>
      </c>
      <c r="AC198" s="10" t="s">
        <v>134</v>
      </c>
      <c r="AD198" s="22">
        <v>980050</v>
      </c>
      <c r="AE198" s="10" t="s">
        <v>293</v>
      </c>
      <c r="AF198" s="10" t="s">
        <v>261</v>
      </c>
      <c r="AG198" s="10">
        <v>56</v>
      </c>
      <c r="AH198" s="10">
        <v>57</v>
      </c>
      <c r="AI198" s="10">
        <v>520</v>
      </c>
      <c r="AJ198" s="10">
        <v>540</v>
      </c>
      <c r="AK198" s="10">
        <v>5</v>
      </c>
      <c r="AL198" s="10">
        <v>21</v>
      </c>
    </row>
    <row r="199" spans="1:38" ht="11.25" customHeight="1">
      <c r="A199" s="10" t="s">
        <v>135</v>
      </c>
      <c r="B199" s="10" t="s">
        <v>32</v>
      </c>
      <c r="D199" s="35">
        <v>35879</v>
      </c>
      <c r="E199" s="10">
        <v>1322</v>
      </c>
      <c r="F199" s="10">
        <v>3830</v>
      </c>
      <c r="L199" s="25"/>
      <c r="P199" s="10">
        <v>162</v>
      </c>
      <c r="Q199" s="10">
        <v>1052</v>
      </c>
      <c r="S199" s="10">
        <v>3.5</v>
      </c>
      <c r="AC199" s="10" t="s">
        <v>135</v>
      </c>
      <c r="AD199" s="22">
        <v>980051</v>
      </c>
      <c r="AE199" s="10" t="s">
        <v>294</v>
      </c>
      <c r="AF199" s="10" t="s">
        <v>261</v>
      </c>
      <c r="AG199" s="10">
        <v>60</v>
      </c>
      <c r="AH199" s="10">
        <v>60</v>
      </c>
      <c r="AI199" s="10">
        <v>3130</v>
      </c>
      <c r="AJ199" s="10">
        <v>3610</v>
      </c>
      <c r="AK199" s="10">
        <v>11</v>
      </c>
      <c r="AL199" s="10">
        <v>15</v>
      </c>
    </row>
    <row r="200" spans="1:38" ht="11.25" customHeight="1">
      <c r="A200" s="10" t="s">
        <v>137</v>
      </c>
      <c r="B200" s="10" t="s">
        <v>32</v>
      </c>
      <c r="D200" s="35">
        <v>35879</v>
      </c>
      <c r="E200" s="10">
        <v>1341</v>
      </c>
      <c r="F200" s="10">
        <v>4097</v>
      </c>
      <c r="L200" s="25"/>
      <c r="P200" s="10">
        <v>221</v>
      </c>
      <c r="Q200" s="10">
        <v>1113</v>
      </c>
      <c r="S200" s="10">
        <v>0.4</v>
      </c>
      <c r="AC200" s="10" t="s">
        <v>137</v>
      </c>
      <c r="AD200" s="22">
        <v>980052</v>
      </c>
      <c r="AE200" s="10" t="s">
        <v>295</v>
      </c>
      <c r="AF200" s="10" t="s">
        <v>261</v>
      </c>
      <c r="AG200" s="10">
        <v>60</v>
      </c>
      <c r="AH200" s="10">
        <v>60</v>
      </c>
      <c r="AI200" s="10">
        <v>3720</v>
      </c>
      <c r="AJ200" s="10">
        <v>3810</v>
      </c>
      <c r="AK200" s="10">
        <v>17</v>
      </c>
      <c r="AL200" s="10">
        <v>13</v>
      </c>
    </row>
    <row r="201" spans="1:38" ht="11.25" customHeight="1">
      <c r="A201" s="10" t="s">
        <v>138</v>
      </c>
      <c r="B201" s="10" t="s">
        <v>32</v>
      </c>
      <c r="D201" s="35">
        <v>35877</v>
      </c>
      <c r="E201" s="10">
        <v>1317</v>
      </c>
      <c r="F201" s="10">
        <v>1860</v>
      </c>
      <c r="H201" s="29">
        <v>7.95</v>
      </c>
      <c r="I201" s="30">
        <v>24.5</v>
      </c>
      <c r="J201" s="28">
        <v>83.5</v>
      </c>
      <c r="K201" s="30">
        <v>14.3</v>
      </c>
      <c r="L201" s="28">
        <v>278</v>
      </c>
      <c r="M201" s="30">
        <v>3.23</v>
      </c>
      <c r="N201" s="29">
        <v>0.623</v>
      </c>
      <c r="O201" s="28">
        <v>250</v>
      </c>
      <c r="P201" s="10">
        <v>94.8</v>
      </c>
      <c r="Q201" s="10">
        <v>417</v>
      </c>
      <c r="S201" s="14">
        <v>1</v>
      </c>
      <c r="U201" s="31">
        <v>0.225</v>
      </c>
      <c r="V201" s="28">
        <v>13.1</v>
      </c>
      <c r="W201" s="28"/>
      <c r="X201" s="32">
        <v>76.6</v>
      </c>
      <c r="AC201" s="10" t="s">
        <v>138</v>
      </c>
      <c r="AD201" s="22">
        <v>980053</v>
      </c>
      <c r="AE201" s="10" t="s">
        <v>296</v>
      </c>
      <c r="AF201" s="10" t="s">
        <v>261</v>
      </c>
      <c r="AG201" s="10">
        <v>54</v>
      </c>
      <c r="AH201" s="10">
        <v>58</v>
      </c>
      <c r="AI201" s="10">
        <v>1250</v>
      </c>
      <c r="AJ201" s="10">
        <v>1710</v>
      </c>
      <c r="AK201" s="10">
        <v>6</v>
      </c>
      <c r="AL201" s="10">
        <v>15</v>
      </c>
    </row>
    <row r="202" spans="1:38" ht="11.25" customHeight="1">
      <c r="A202" s="10" t="s">
        <v>140</v>
      </c>
      <c r="B202" s="10" t="s">
        <v>32</v>
      </c>
      <c r="D202" s="35">
        <v>35877</v>
      </c>
      <c r="E202" s="10">
        <v>1333</v>
      </c>
      <c r="F202" s="10">
        <v>3100</v>
      </c>
      <c r="L202" s="25"/>
      <c r="P202" s="10">
        <v>246</v>
      </c>
      <c r="Q202" s="10">
        <v>767</v>
      </c>
      <c r="S202" s="10">
        <v>1.8</v>
      </c>
      <c r="AC202" s="10" t="s">
        <v>140</v>
      </c>
      <c r="AD202" s="22">
        <v>980054</v>
      </c>
      <c r="AE202" s="10" t="s">
        <v>297</v>
      </c>
      <c r="AF202" s="10" t="s">
        <v>261</v>
      </c>
      <c r="AG202" s="10">
        <v>58</v>
      </c>
      <c r="AH202" s="10">
        <v>58</v>
      </c>
      <c r="AI202" s="10">
        <v>2830</v>
      </c>
      <c r="AJ202" s="10">
        <v>2860</v>
      </c>
      <c r="AK202" s="10">
        <v>36</v>
      </c>
      <c r="AL202" s="10">
        <v>10</v>
      </c>
    </row>
    <row r="203" spans="1:38" ht="11.25" customHeight="1">
      <c r="A203" s="10" t="s">
        <v>141</v>
      </c>
      <c r="B203" s="10" t="s">
        <v>32</v>
      </c>
      <c r="D203" s="35">
        <v>35877</v>
      </c>
      <c r="E203" s="10">
        <v>1348</v>
      </c>
      <c r="F203" s="10">
        <v>4000</v>
      </c>
      <c r="L203" s="25"/>
      <c r="P203" s="10">
        <v>272</v>
      </c>
      <c r="Q203" s="10">
        <v>1034</v>
      </c>
      <c r="S203" s="10">
        <v>1.5</v>
      </c>
      <c r="AC203" s="10" t="s">
        <v>141</v>
      </c>
      <c r="AD203" s="22">
        <v>980055</v>
      </c>
      <c r="AE203" s="10" t="s">
        <v>298</v>
      </c>
      <c r="AF203" s="10" t="s">
        <v>261</v>
      </c>
      <c r="AG203" s="10">
        <v>58</v>
      </c>
      <c r="AH203" s="10">
        <v>59</v>
      </c>
      <c r="AI203" s="10">
        <v>3620</v>
      </c>
      <c r="AJ203" s="10">
        <v>3700</v>
      </c>
      <c r="AK203" s="10">
        <v>37</v>
      </c>
      <c r="AL203" s="10">
        <v>10</v>
      </c>
    </row>
    <row r="204" spans="1:38" ht="11.25" customHeight="1">
      <c r="A204" s="10" t="s">
        <v>142</v>
      </c>
      <c r="B204" s="10" t="s">
        <v>32</v>
      </c>
      <c r="D204" s="35">
        <v>35877</v>
      </c>
      <c r="E204" s="10">
        <v>1408</v>
      </c>
      <c r="F204" s="10">
        <v>9558</v>
      </c>
      <c r="L204" s="25"/>
      <c r="P204" s="10">
        <v>372</v>
      </c>
      <c r="Q204" s="10">
        <v>2887</v>
      </c>
      <c r="S204" s="14">
        <v>1</v>
      </c>
      <c r="AC204" s="10" t="s">
        <v>142</v>
      </c>
      <c r="AD204" s="22">
        <v>980056</v>
      </c>
      <c r="AE204" s="10" t="s">
        <v>299</v>
      </c>
      <c r="AF204" s="10" t="s">
        <v>261</v>
      </c>
      <c r="AG204" s="10">
        <v>59</v>
      </c>
      <c r="AH204" s="10">
        <v>60</v>
      </c>
      <c r="AI204" s="10">
        <v>6600</v>
      </c>
      <c r="AJ204" s="10">
        <v>8710</v>
      </c>
      <c r="AK204" s="10">
        <v>37</v>
      </c>
      <c r="AL204" s="10">
        <v>12</v>
      </c>
    </row>
    <row r="205" spans="1:38" ht="11.25" customHeight="1">
      <c r="A205" s="10" t="s">
        <v>143</v>
      </c>
      <c r="B205" s="10" t="s">
        <v>32</v>
      </c>
      <c r="D205" s="35">
        <v>35879</v>
      </c>
      <c r="E205" s="10">
        <v>1419</v>
      </c>
      <c r="F205" s="10">
        <v>674</v>
      </c>
      <c r="L205" s="25"/>
      <c r="P205" s="10">
        <v>33.4</v>
      </c>
      <c r="Q205" s="10">
        <v>26.9</v>
      </c>
      <c r="S205" s="10">
        <v>44.4</v>
      </c>
      <c r="AC205" s="10" t="s">
        <v>143</v>
      </c>
      <c r="AD205" s="22">
        <v>980057</v>
      </c>
      <c r="AE205" s="10" t="s">
        <v>300</v>
      </c>
      <c r="AF205" s="10" t="s">
        <v>261</v>
      </c>
      <c r="AG205" s="10">
        <v>59</v>
      </c>
      <c r="AH205" s="10">
        <v>59</v>
      </c>
      <c r="AI205" s="10">
        <v>610</v>
      </c>
      <c r="AJ205" s="10">
        <v>610</v>
      </c>
      <c r="AK205" s="10">
        <v>15</v>
      </c>
      <c r="AL205" s="10">
        <v>14</v>
      </c>
    </row>
    <row r="206" spans="1:38" ht="11.25" customHeight="1">
      <c r="A206" s="10" t="s">
        <v>145</v>
      </c>
      <c r="B206" s="10" t="s">
        <v>32</v>
      </c>
      <c r="D206" s="35">
        <v>35879</v>
      </c>
      <c r="E206" s="10">
        <v>1434</v>
      </c>
      <c r="F206" s="10">
        <v>1380</v>
      </c>
      <c r="L206" s="25"/>
      <c r="P206" s="10">
        <v>52.6</v>
      </c>
      <c r="Q206" s="10">
        <v>235</v>
      </c>
      <c r="S206" s="14">
        <v>26</v>
      </c>
      <c r="AC206" s="10" t="s">
        <v>145</v>
      </c>
      <c r="AD206" s="22">
        <v>980058</v>
      </c>
      <c r="AE206" s="10" t="s">
        <v>301</v>
      </c>
      <c r="AF206" s="10" t="s">
        <v>261</v>
      </c>
      <c r="AG206" s="10">
        <v>60</v>
      </c>
      <c r="AH206" s="10">
        <v>60</v>
      </c>
      <c r="AI206" s="10">
        <v>740</v>
      </c>
      <c r="AJ206" s="10">
        <v>1270</v>
      </c>
      <c r="AK206" s="10">
        <v>25</v>
      </c>
      <c r="AL206" s="10">
        <v>10</v>
      </c>
    </row>
    <row r="207" spans="1:38" ht="11.25" customHeight="1">
      <c r="A207" s="10" t="s">
        <v>146</v>
      </c>
      <c r="B207" s="10" t="s">
        <v>32</v>
      </c>
      <c r="D207" s="35">
        <v>35879</v>
      </c>
      <c r="E207" s="10">
        <v>1450</v>
      </c>
      <c r="F207" s="10">
        <v>12040</v>
      </c>
      <c r="L207" s="25"/>
      <c r="P207" s="10">
        <v>479</v>
      </c>
      <c r="Q207" s="10">
        <v>3814</v>
      </c>
      <c r="S207" s="10">
        <v>2.4</v>
      </c>
      <c r="AC207" s="10" t="s">
        <v>146</v>
      </c>
      <c r="AD207" s="22">
        <v>980059</v>
      </c>
      <c r="AE207" s="10" t="s">
        <v>302</v>
      </c>
      <c r="AF207" s="10" t="s">
        <v>261</v>
      </c>
      <c r="AG207" s="10">
        <v>60</v>
      </c>
      <c r="AH207" s="10">
        <v>60</v>
      </c>
      <c r="AI207" s="10">
        <v>8660</v>
      </c>
      <c r="AJ207" s="10">
        <v>11070</v>
      </c>
      <c r="AK207" s="10">
        <v>22</v>
      </c>
      <c r="AL207" s="10">
        <v>11</v>
      </c>
    </row>
    <row r="208" spans="1:38" ht="11.25" customHeight="1">
      <c r="A208" s="10" t="s">
        <v>31</v>
      </c>
      <c r="B208" s="10" t="s">
        <v>32</v>
      </c>
      <c r="D208" s="35">
        <v>35879</v>
      </c>
      <c r="E208" s="10">
        <v>1528</v>
      </c>
      <c r="F208" s="10">
        <v>449</v>
      </c>
      <c r="L208" s="25"/>
      <c r="P208" s="10">
        <v>60.9</v>
      </c>
      <c r="Q208" s="10">
        <v>32.1</v>
      </c>
      <c r="S208" s="10">
        <v>24.2</v>
      </c>
      <c r="AC208" s="10" t="s">
        <v>31</v>
      </c>
      <c r="AD208" s="22">
        <v>980060</v>
      </c>
      <c r="AE208" s="10" t="s">
        <v>303</v>
      </c>
      <c r="AF208" s="10" t="s">
        <v>261</v>
      </c>
      <c r="AG208" s="10">
        <v>59</v>
      </c>
      <c r="AH208" s="10">
        <v>59</v>
      </c>
      <c r="AI208" s="10">
        <v>500</v>
      </c>
      <c r="AJ208" s="10">
        <v>420</v>
      </c>
      <c r="AK208" s="10">
        <v>20</v>
      </c>
      <c r="AL208" s="10">
        <v>10</v>
      </c>
    </row>
    <row r="209" spans="1:38" ht="11.25" customHeight="1">
      <c r="A209" s="10" t="s">
        <v>34</v>
      </c>
      <c r="B209" s="10" t="s">
        <v>32</v>
      </c>
      <c r="D209" s="35">
        <v>35879</v>
      </c>
      <c r="E209" s="10">
        <v>1543</v>
      </c>
      <c r="F209" s="10">
        <v>414</v>
      </c>
      <c r="L209" s="25"/>
      <c r="P209" s="10">
        <v>53.8</v>
      </c>
      <c r="Q209" s="14">
        <v>29</v>
      </c>
      <c r="S209" s="14">
        <v>21</v>
      </c>
      <c r="AC209" s="10" t="s">
        <v>34</v>
      </c>
      <c r="AD209" s="22">
        <v>980061</v>
      </c>
      <c r="AE209" s="10" t="s">
        <v>304</v>
      </c>
      <c r="AF209" s="10" t="s">
        <v>261</v>
      </c>
      <c r="AG209" s="10">
        <v>58</v>
      </c>
      <c r="AH209" s="10">
        <v>59</v>
      </c>
      <c r="AI209" s="10">
        <v>450</v>
      </c>
      <c r="AJ209" s="10">
        <v>390</v>
      </c>
      <c r="AK209" s="10">
        <v>27</v>
      </c>
      <c r="AL209" s="10">
        <v>10</v>
      </c>
    </row>
    <row r="210" spans="1:38" ht="11.25" customHeight="1">
      <c r="A210" s="10" t="s">
        <v>35</v>
      </c>
      <c r="B210" s="10" t="s">
        <v>32</v>
      </c>
      <c r="D210" s="35">
        <v>35891</v>
      </c>
      <c r="E210" s="10">
        <v>1143</v>
      </c>
      <c r="F210" s="10">
        <v>388</v>
      </c>
      <c r="L210" s="25"/>
      <c r="P210" s="10">
        <v>39.2</v>
      </c>
      <c r="Q210" s="10">
        <v>26.7</v>
      </c>
      <c r="S210" s="10">
        <v>39.3</v>
      </c>
      <c r="AC210" s="10" t="s">
        <v>35</v>
      </c>
      <c r="AD210" s="22">
        <v>980112</v>
      </c>
      <c r="AE210" s="10" t="s">
        <v>305</v>
      </c>
      <c r="AF210" s="10" t="s">
        <v>261</v>
      </c>
      <c r="AG210" s="10">
        <v>58</v>
      </c>
      <c r="AH210" s="10">
        <v>58</v>
      </c>
      <c r="AI210" s="10">
        <v>430</v>
      </c>
      <c r="AJ210" s="10">
        <v>330</v>
      </c>
      <c r="AK210" s="10">
        <v>2</v>
      </c>
      <c r="AL210" s="10">
        <v>17</v>
      </c>
    </row>
    <row r="211" spans="1:38" ht="11.25" customHeight="1">
      <c r="A211" s="10" t="s">
        <v>38</v>
      </c>
      <c r="B211" s="10" t="s">
        <v>32</v>
      </c>
      <c r="D211" s="35">
        <v>35891</v>
      </c>
      <c r="E211" s="10">
        <v>1203</v>
      </c>
      <c r="F211" s="10">
        <v>257</v>
      </c>
      <c r="L211" s="25"/>
      <c r="P211" s="10">
        <v>12.9</v>
      </c>
      <c r="Q211" s="10">
        <v>5.2</v>
      </c>
      <c r="S211" s="10">
        <v>15.1</v>
      </c>
      <c r="AC211" s="10" t="s">
        <v>38</v>
      </c>
      <c r="AD211" s="22">
        <v>980113</v>
      </c>
      <c r="AE211" s="10" t="s">
        <v>306</v>
      </c>
      <c r="AF211" s="10" t="s">
        <v>261</v>
      </c>
      <c r="AG211" s="10">
        <v>58</v>
      </c>
      <c r="AH211" s="10">
        <v>60</v>
      </c>
      <c r="AI211" s="10">
        <v>230</v>
      </c>
      <c r="AJ211" s="10">
        <v>220</v>
      </c>
      <c r="AK211" s="10">
        <v>4</v>
      </c>
      <c r="AL211" s="10">
        <v>15</v>
      </c>
    </row>
    <row r="212" spans="1:38" ht="11.25" customHeight="1">
      <c r="A212" s="10" t="s">
        <v>39</v>
      </c>
      <c r="B212" s="10" t="s">
        <v>32</v>
      </c>
      <c r="D212" s="35">
        <v>35891</v>
      </c>
      <c r="E212" s="10">
        <v>1226</v>
      </c>
      <c r="F212" s="10">
        <v>760</v>
      </c>
      <c r="L212" s="25"/>
      <c r="P212" s="10">
        <v>92.7</v>
      </c>
      <c r="Q212" s="10">
        <v>40.8</v>
      </c>
      <c r="S212" s="10">
        <v>5.5</v>
      </c>
      <c r="AC212" s="10" t="s">
        <v>39</v>
      </c>
      <c r="AD212" s="22">
        <v>980114</v>
      </c>
      <c r="AE212" s="10" t="s">
        <v>307</v>
      </c>
      <c r="AF212" s="10" t="s">
        <v>261</v>
      </c>
      <c r="AG212" s="10">
        <v>59</v>
      </c>
      <c r="AH212" s="10">
        <v>59</v>
      </c>
      <c r="AI212" s="10">
        <v>600</v>
      </c>
      <c r="AJ212" s="10">
        <v>700</v>
      </c>
      <c r="AK212" s="10">
        <v>25</v>
      </c>
      <c r="AL212" s="10">
        <v>10</v>
      </c>
    </row>
    <row r="213" spans="1:38" ht="11.25" customHeight="1">
      <c r="A213" s="10" t="s">
        <v>41</v>
      </c>
      <c r="B213" s="10" t="s">
        <v>32</v>
      </c>
      <c r="D213" s="35">
        <v>35891</v>
      </c>
      <c r="E213" s="10">
        <v>1242</v>
      </c>
      <c r="F213" s="10">
        <v>738</v>
      </c>
      <c r="L213" s="25"/>
      <c r="P213" s="10">
        <v>86.5</v>
      </c>
      <c r="Q213" s="10">
        <v>41.6</v>
      </c>
      <c r="S213" s="10">
        <v>3.8</v>
      </c>
      <c r="AC213" s="10" t="s">
        <v>41</v>
      </c>
      <c r="AD213" s="22">
        <v>980115</v>
      </c>
      <c r="AE213" s="10" t="s">
        <v>308</v>
      </c>
      <c r="AF213" s="10" t="s">
        <v>261</v>
      </c>
      <c r="AG213" s="10">
        <v>59</v>
      </c>
      <c r="AH213" s="10">
        <v>59</v>
      </c>
      <c r="AI213" s="10">
        <v>670</v>
      </c>
      <c r="AJ213" s="10">
        <v>650</v>
      </c>
      <c r="AK213" s="10">
        <v>30</v>
      </c>
      <c r="AL213" s="10">
        <v>10</v>
      </c>
    </row>
    <row r="214" spans="1:38" ht="11.25" customHeight="1">
      <c r="A214" s="10" t="s">
        <v>42</v>
      </c>
      <c r="B214" s="10" t="s">
        <v>32</v>
      </c>
      <c r="D214" s="35">
        <v>35891</v>
      </c>
      <c r="E214" s="10">
        <v>1307</v>
      </c>
      <c r="F214" s="10">
        <v>1225</v>
      </c>
      <c r="L214" s="25"/>
      <c r="P214" s="10">
        <v>122</v>
      </c>
      <c r="Q214" s="10">
        <v>184</v>
      </c>
      <c r="S214" s="10">
        <v>12.4</v>
      </c>
      <c r="AC214" s="10" t="s">
        <v>42</v>
      </c>
      <c r="AD214" s="22">
        <v>980116</v>
      </c>
      <c r="AE214" s="10" t="s">
        <v>309</v>
      </c>
      <c r="AF214" s="10" t="s">
        <v>261</v>
      </c>
      <c r="AG214" s="10">
        <v>60</v>
      </c>
      <c r="AH214" s="10">
        <v>59</v>
      </c>
      <c r="AI214" s="10">
        <v>1050</v>
      </c>
      <c r="AJ214" s="10">
        <v>1120</v>
      </c>
      <c r="AK214" s="10">
        <v>24</v>
      </c>
      <c r="AL214" s="10">
        <v>10</v>
      </c>
    </row>
    <row r="215" spans="1:38" ht="11.25" customHeight="1">
      <c r="A215" s="10" t="s">
        <v>44</v>
      </c>
      <c r="B215" s="10" t="s">
        <v>32</v>
      </c>
      <c r="D215" s="35">
        <v>35887</v>
      </c>
      <c r="E215" s="10">
        <v>1131</v>
      </c>
      <c r="F215" s="10">
        <v>1670</v>
      </c>
      <c r="L215" s="25"/>
      <c r="P215" s="10">
        <v>211</v>
      </c>
      <c r="Q215" s="10">
        <v>207</v>
      </c>
      <c r="S215" s="10">
        <v>109</v>
      </c>
      <c r="AC215" s="10" t="s">
        <v>44</v>
      </c>
      <c r="AD215" s="22">
        <v>980117</v>
      </c>
      <c r="AE215" s="10" t="s">
        <v>310</v>
      </c>
      <c r="AF215" s="10" t="s">
        <v>261</v>
      </c>
      <c r="AG215" s="10">
        <v>58</v>
      </c>
      <c r="AH215" s="10">
        <v>59</v>
      </c>
      <c r="AI215" s="10">
        <v>1530</v>
      </c>
      <c r="AJ215" s="10">
        <v>1490</v>
      </c>
      <c r="AK215" s="10">
        <v>27</v>
      </c>
      <c r="AL215" s="10">
        <v>10</v>
      </c>
    </row>
    <row r="216" spans="1:38" ht="11.25" customHeight="1">
      <c r="A216" s="10" t="s">
        <v>46</v>
      </c>
      <c r="B216" s="10" t="s">
        <v>32</v>
      </c>
      <c r="D216" s="35">
        <v>35887</v>
      </c>
      <c r="E216" s="10">
        <v>1048</v>
      </c>
      <c r="F216" s="10">
        <v>1095</v>
      </c>
      <c r="L216" s="25"/>
      <c r="P216" s="10">
        <v>140</v>
      </c>
      <c r="Q216" s="10">
        <v>82.8</v>
      </c>
      <c r="S216" s="10">
        <v>51.2</v>
      </c>
      <c r="AC216" s="10" t="s">
        <v>46</v>
      </c>
      <c r="AD216" s="22">
        <v>980118</v>
      </c>
      <c r="AE216" s="10" t="s">
        <v>311</v>
      </c>
      <c r="AF216" s="10" t="s">
        <v>261</v>
      </c>
      <c r="AG216" s="10">
        <v>56</v>
      </c>
      <c r="AH216" s="10">
        <v>57</v>
      </c>
      <c r="AI216" s="10">
        <v>1010</v>
      </c>
      <c r="AJ216" s="10">
        <v>980</v>
      </c>
      <c r="AK216" s="10">
        <v>25</v>
      </c>
      <c r="AL216" s="10">
        <v>10</v>
      </c>
    </row>
    <row r="217" spans="1:38" ht="11.25" customHeight="1">
      <c r="A217" s="10" t="s">
        <v>48</v>
      </c>
      <c r="B217" s="10" t="s">
        <v>32</v>
      </c>
      <c r="D217" s="35">
        <v>35887</v>
      </c>
      <c r="E217" s="10">
        <v>1103</v>
      </c>
      <c r="F217" s="10">
        <v>3070</v>
      </c>
      <c r="H217" s="29">
        <v>7.95</v>
      </c>
      <c r="I217" s="30">
        <v>16.5</v>
      </c>
      <c r="J217" s="28">
        <v>206</v>
      </c>
      <c r="K217" s="30">
        <v>41.9</v>
      </c>
      <c r="L217" s="28">
        <v>371</v>
      </c>
      <c r="M217" s="30">
        <v>5.48</v>
      </c>
      <c r="N217" s="29">
        <v>1.66</v>
      </c>
      <c r="O217" s="28">
        <v>250</v>
      </c>
      <c r="P217" s="10">
        <v>251</v>
      </c>
      <c r="Q217" s="10">
        <v>744</v>
      </c>
      <c r="S217" s="10">
        <v>10.6</v>
      </c>
      <c r="U217" s="31">
        <v>0.2498</v>
      </c>
      <c r="V217" s="28">
        <v>8.4</v>
      </c>
      <c r="W217" s="28"/>
      <c r="X217" s="33" t="s">
        <v>348</v>
      </c>
      <c r="AC217" s="10" t="s">
        <v>48</v>
      </c>
      <c r="AD217" s="22">
        <v>980119</v>
      </c>
      <c r="AE217" s="10" t="s">
        <v>312</v>
      </c>
      <c r="AF217" s="10" t="s">
        <v>261</v>
      </c>
      <c r="AG217" s="10">
        <v>57</v>
      </c>
      <c r="AH217" s="10">
        <v>57</v>
      </c>
      <c r="AI217" s="10">
        <v>2360</v>
      </c>
      <c r="AJ217" s="10">
        <v>2550</v>
      </c>
      <c r="AK217" s="10">
        <v>27</v>
      </c>
      <c r="AL217" s="10">
        <v>10</v>
      </c>
    </row>
    <row r="218" spans="1:38" ht="11.25" customHeight="1">
      <c r="A218" s="10" t="s">
        <v>49</v>
      </c>
      <c r="B218" s="10" t="s">
        <v>32</v>
      </c>
      <c r="D218" s="35">
        <v>35884</v>
      </c>
      <c r="E218" s="10">
        <v>1230</v>
      </c>
      <c r="F218" s="10">
        <v>6099</v>
      </c>
      <c r="L218" s="25"/>
      <c r="P218" s="10">
        <v>211</v>
      </c>
      <c r="Q218" s="10">
        <v>1688</v>
      </c>
      <c r="S218" s="10">
        <v>6.8</v>
      </c>
      <c r="AC218" s="10" t="s">
        <v>49</v>
      </c>
      <c r="AD218" s="22">
        <v>980094</v>
      </c>
      <c r="AE218" s="10" t="s">
        <v>313</v>
      </c>
      <c r="AF218" s="10" t="s">
        <v>261</v>
      </c>
      <c r="AG218" s="10">
        <v>52</v>
      </c>
      <c r="AH218" s="10">
        <v>54</v>
      </c>
      <c r="AI218" s="10">
        <v>2230</v>
      </c>
      <c r="AJ218" s="10">
        <v>5550</v>
      </c>
      <c r="AK218" s="10">
        <v>3</v>
      </c>
      <c r="AL218" s="10">
        <v>22</v>
      </c>
    </row>
    <row r="219" spans="1:38" ht="11.25" customHeight="1">
      <c r="A219" s="10" t="s">
        <v>51</v>
      </c>
      <c r="B219" s="10" t="s">
        <v>32</v>
      </c>
      <c r="D219" s="35">
        <v>35884</v>
      </c>
      <c r="E219" s="10">
        <v>1245</v>
      </c>
      <c r="F219" s="10">
        <v>12080</v>
      </c>
      <c r="L219" s="25"/>
      <c r="P219" s="10">
        <v>428</v>
      </c>
      <c r="Q219" s="10">
        <v>3729</v>
      </c>
      <c r="S219" s="10">
        <v>0.2</v>
      </c>
      <c r="AC219" s="10" t="s">
        <v>51</v>
      </c>
      <c r="AD219" s="22">
        <v>980095</v>
      </c>
      <c r="AE219" s="10" t="s">
        <v>314</v>
      </c>
      <c r="AF219" s="10" t="s">
        <v>261</v>
      </c>
      <c r="AG219" s="10">
        <v>56</v>
      </c>
      <c r="AH219" s="10">
        <v>57</v>
      </c>
      <c r="AI219" s="10">
        <v>10830</v>
      </c>
      <c r="AJ219" s="10">
        <v>11160</v>
      </c>
      <c r="AK219" s="10">
        <v>30</v>
      </c>
      <c r="AL219" s="10">
        <v>10</v>
      </c>
    </row>
    <row r="220" spans="1:38" ht="11.25" customHeight="1">
      <c r="A220" s="10" t="s">
        <v>53</v>
      </c>
      <c r="B220" s="10" t="s">
        <v>32</v>
      </c>
      <c r="D220" s="35">
        <v>35884</v>
      </c>
      <c r="E220" s="10">
        <v>1259</v>
      </c>
      <c r="F220" s="10">
        <v>11980</v>
      </c>
      <c r="L220" s="25"/>
      <c r="P220" s="10">
        <v>425</v>
      </c>
      <c r="Q220" s="10">
        <v>3813</v>
      </c>
      <c r="S220" s="10">
        <v>0.2</v>
      </c>
      <c r="AC220" s="10" t="s">
        <v>53</v>
      </c>
      <c r="AD220" s="22">
        <v>980096</v>
      </c>
      <c r="AE220" s="10" t="s">
        <v>315</v>
      </c>
      <c r="AF220" s="10" t="s">
        <v>261</v>
      </c>
      <c r="AG220" s="10">
        <v>57</v>
      </c>
      <c r="AH220" s="10">
        <v>57</v>
      </c>
      <c r="AI220" s="10">
        <v>10710</v>
      </c>
      <c r="AJ220" s="10">
        <v>10930</v>
      </c>
      <c r="AK220" s="10">
        <v>30</v>
      </c>
      <c r="AL220" s="10">
        <v>10</v>
      </c>
    </row>
    <row r="221" spans="1:38" ht="11.25" customHeight="1">
      <c r="A221" s="10" t="s">
        <v>54</v>
      </c>
      <c r="B221" s="10" t="s">
        <v>32</v>
      </c>
      <c r="D221" s="35">
        <v>35884</v>
      </c>
      <c r="E221" s="10">
        <v>1346</v>
      </c>
      <c r="F221" s="10">
        <v>3440</v>
      </c>
      <c r="L221" s="25"/>
      <c r="P221" s="10">
        <v>122</v>
      </c>
      <c r="Q221" s="10">
        <v>912</v>
      </c>
      <c r="S221" s="10">
        <v>16.4</v>
      </c>
      <c r="AC221" s="10" t="s">
        <v>54</v>
      </c>
      <c r="AD221" s="22">
        <v>980097</v>
      </c>
      <c r="AE221" s="10" t="s">
        <v>316</v>
      </c>
      <c r="AF221" s="10" t="s">
        <v>261</v>
      </c>
      <c r="AG221" s="10">
        <v>56</v>
      </c>
      <c r="AH221" s="10">
        <v>57</v>
      </c>
      <c r="AI221" s="10">
        <v>3130</v>
      </c>
      <c r="AJ221" s="10">
        <v>3180</v>
      </c>
      <c r="AK221" s="10">
        <v>11</v>
      </c>
      <c r="AL221" s="10">
        <v>15</v>
      </c>
    </row>
    <row r="222" spans="1:38" ht="11.25" customHeight="1">
      <c r="A222" s="10" t="s">
        <v>56</v>
      </c>
      <c r="B222" s="10" t="s">
        <v>32</v>
      </c>
      <c r="D222" s="35">
        <v>35884</v>
      </c>
      <c r="E222" s="10">
        <v>1401</v>
      </c>
      <c r="F222" s="10">
        <v>11200</v>
      </c>
      <c r="L222" s="25"/>
      <c r="P222" s="10">
        <v>415</v>
      </c>
      <c r="Q222" s="10">
        <v>3527</v>
      </c>
      <c r="S222" s="14">
        <v>1</v>
      </c>
      <c r="AC222" s="10" t="s">
        <v>56</v>
      </c>
      <c r="AD222" s="22">
        <v>980098</v>
      </c>
      <c r="AE222" s="10" t="s">
        <v>317</v>
      </c>
      <c r="AF222" s="10" t="s">
        <v>261</v>
      </c>
      <c r="AG222" s="10">
        <v>56</v>
      </c>
      <c r="AH222" s="10">
        <v>57</v>
      </c>
      <c r="AI222" s="10">
        <v>10180</v>
      </c>
      <c r="AJ222" s="10">
        <v>10230</v>
      </c>
      <c r="AK222" s="10">
        <v>27</v>
      </c>
      <c r="AL222" s="10">
        <v>10</v>
      </c>
    </row>
    <row r="223" spans="1:38" ht="11.25" customHeight="1">
      <c r="A223" s="10" t="s">
        <v>57</v>
      </c>
      <c r="B223" s="10" t="s">
        <v>32</v>
      </c>
      <c r="D223" s="35">
        <v>35884</v>
      </c>
      <c r="E223" s="10">
        <v>1417</v>
      </c>
      <c r="F223" s="10">
        <v>17840</v>
      </c>
      <c r="L223" s="25"/>
      <c r="P223" s="10">
        <v>688</v>
      </c>
      <c r="Q223" s="10">
        <v>5812</v>
      </c>
      <c r="S223" s="10">
        <v>0.4</v>
      </c>
      <c r="AC223" s="10" t="s">
        <v>57</v>
      </c>
      <c r="AD223" s="22">
        <v>980099</v>
      </c>
      <c r="AE223" s="10" t="s">
        <v>318</v>
      </c>
      <c r="AF223" s="10" t="s">
        <v>261</v>
      </c>
      <c r="AG223" s="10">
        <v>57</v>
      </c>
      <c r="AH223" s="10">
        <v>58</v>
      </c>
      <c r="AI223" s="10">
        <v>15960</v>
      </c>
      <c r="AJ223" s="10">
        <v>15780</v>
      </c>
      <c r="AK223" s="10">
        <v>27</v>
      </c>
      <c r="AL223" s="10">
        <v>10</v>
      </c>
    </row>
    <row r="224" spans="1:38" ht="11.25" customHeight="1">
      <c r="A224" s="10" t="s">
        <v>58</v>
      </c>
      <c r="B224" s="10" t="s">
        <v>32</v>
      </c>
      <c r="D224" s="35">
        <v>35886</v>
      </c>
      <c r="E224" s="10">
        <v>1444</v>
      </c>
      <c r="F224" s="10">
        <v>620</v>
      </c>
      <c r="L224" s="25"/>
      <c r="P224" s="10">
        <v>23.4</v>
      </c>
      <c r="Q224" s="10">
        <v>8.8</v>
      </c>
      <c r="S224" s="10">
        <v>52.5</v>
      </c>
      <c r="AC224" s="10" t="s">
        <v>58</v>
      </c>
      <c r="AD224" s="22">
        <v>980100</v>
      </c>
      <c r="AE224" s="10" t="s">
        <v>319</v>
      </c>
      <c r="AF224" s="10" t="s">
        <v>261</v>
      </c>
      <c r="AG224" s="10">
        <v>57</v>
      </c>
      <c r="AH224" s="10">
        <v>58</v>
      </c>
      <c r="AI224" s="10">
        <v>530</v>
      </c>
      <c r="AJ224" s="10">
        <v>540</v>
      </c>
      <c r="AK224" s="10">
        <v>6</v>
      </c>
      <c r="AL224" s="10">
        <v>14</v>
      </c>
    </row>
    <row r="225" spans="1:38" ht="11.25" customHeight="1">
      <c r="A225" s="10" t="s">
        <v>60</v>
      </c>
      <c r="B225" s="10" t="s">
        <v>32</v>
      </c>
      <c r="D225" s="35">
        <v>35886</v>
      </c>
      <c r="E225" s="10">
        <v>1504</v>
      </c>
      <c r="F225" s="10">
        <v>3160</v>
      </c>
      <c r="H225" s="29">
        <v>8.1</v>
      </c>
      <c r="I225" s="30">
        <v>27.5</v>
      </c>
      <c r="J225" s="28">
        <v>120</v>
      </c>
      <c r="K225" s="30">
        <v>19.5</v>
      </c>
      <c r="L225" s="28">
        <v>526</v>
      </c>
      <c r="M225" s="30">
        <v>3.51</v>
      </c>
      <c r="N225" s="29">
        <v>0.787</v>
      </c>
      <c r="O225" s="28">
        <v>384</v>
      </c>
      <c r="P225" s="10">
        <v>113</v>
      </c>
      <c r="Q225" s="10">
        <v>787</v>
      </c>
      <c r="S225" s="10">
        <v>5.9</v>
      </c>
      <c r="U225" s="31">
        <v>0.2373</v>
      </c>
      <c r="V225" s="28">
        <v>5.9</v>
      </c>
      <c r="W225" s="28"/>
      <c r="X225" s="33" t="s">
        <v>349</v>
      </c>
      <c r="AC225" s="10" t="s">
        <v>60</v>
      </c>
      <c r="AD225" s="22">
        <v>980101</v>
      </c>
      <c r="AE225" s="10" t="s">
        <v>320</v>
      </c>
      <c r="AF225" s="10" t="s">
        <v>261</v>
      </c>
      <c r="AG225" s="10">
        <v>58</v>
      </c>
      <c r="AH225" s="10">
        <v>59</v>
      </c>
      <c r="AI225" s="10">
        <v>2830</v>
      </c>
      <c r="AJ225" s="10">
        <v>2890</v>
      </c>
      <c r="AK225" s="10">
        <v>6</v>
      </c>
      <c r="AL225" s="10">
        <v>15</v>
      </c>
    </row>
    <row r="226" spans="1:38" ht="11.25" customHeight="1">
      <c r="A226" s="10" t="s">
        <v>61</v>
      </c>
      <c r="B226" s="10" t="s">
        <v>62</v>
      </c>
      <c r="D226" s="35">
        <v>35887</v>
      </c>
      <c r="E226" s="10">
        <v>1710</v>
      </c>
      <c r="F226" s="10">
        <v>175</v>
      </c>
      <c r="L226" s="25"/>
      <c r="P226" s="14">
        <v>37</v>
      </c>
      <c r="Q226" s="10">
        <v>6.9</v>
      </c>
      <c r="S226" s="10">
        <v>0.8</v>
      </c>
      <c r="AC226" s="10" t="s">
        <v>61</v>
      </c>
      <c r="AD226" s="22">
        <v>980120</v>
      </c>
      <c r="AE226" s="10" t="s">
        <v>321</v>
      </c>
      <c r="AF226" s="10" t="s">
        <v>261</v>
      </c>
      <c r="AG226" s="10">
        <v>53</v>
      </c>
      <c r="AH226" s="10">
        <v>53</v>
      </c>
      <c r="AI226" s="10">
        <v>160</v>
      </c>
      <c r="AJ226" s="10">
        <v>160</v>
      </c>
      <c r="AK226" s="10">
        <v>0.25</v>
      </c>
      <c r="AL226" s="10">
        <v>42</v>
      </c>
    </row>
    <row r="227" spans="1:38" ht="11.25" customHeight="1">
      <c r="A227" s="10" t="s">
        <v>64</v>
      </c>
      <c r="B227" s="10" t="s">
        <v>62</v>
      </c>
      <c r="D227" s="35">
        <v>35887</v>
      </c>
      <c r="E227" s="10">
        <v>1724</v>
      </c>
      <c r="F227" s="10">
        <v>131</v>
      </c>
      <c r="L227" s="25"/>
      <c r="P227" s="10">
        <v>0.9</v>
      </c>
      <c r="Q227" s="10">
        <v>2.2</v>
      </c>
      <c r="S227" s="10">
        <v>14.7</v>
      </c>
      <c r="AC227" s="10" t="s">
        <v>64</v>
      </c>
      <c r="AD227" s="22">
        <v>980121</v>
      </c>
      <c r="AE227" s="10" t="s">
        <v>322</v>
      </c>
      <c r="AF227" s="10" t="s">
        <v>261</v>
      </c>
      <c r="AG227" s="10">
        <v>57</v>
      </c>
      <c r="AH227" s="10">
        <v>57</v>
      </c>
      <c r="AI227" s="10">
        <v>140</v>
      </c>
      <c r="AJ227" s="10">
        <v>120</v>
      </c>
      <c r="AK227" s="10">
        <v>30</v>
      </c>
      <c r="AL227" s="10">
        <v>10</v>
      </c>
    </row>
    <row r="228" spans="1:38" ht="11.25" customHeight="1">
      <c r="A228" s="10" t="s">
        <v>65</v>
      </c>
      <c r="B228" s="10" t="s">
        <v>32</v>
      </c>
      <c r="D228" s="35">
        <v>35887</v>
      </c>
      <c r="E228" s="10">
        <v>1608</v>
      </c>
      <c r="F228" s="10">
        <v>1235</v>
      </c>
      <c r="L228" s="25"/>
      <c r="P228" s="10">
        <v>128</v>
      </c>
      <c r="Q228" s="10">
        <v>148</v>
      </c>
      <c r="S228" s="14">
        <v>17</v>
      </c>
      <c r="AC228" s="10" t="s">
        <v>65</v>
      </c>
      <c r="AD228" s="22">
        <v>980122</v>
      </c>
      <c r="AE228" s="10" t="s">
        <v>323</v>
      </c>
      <c r="AF228" s="10" t="s">
        <v>261</v>
      </c>
      <c r="AG228" s="10">
        <v>58</v>
      </c>
      <c r="AH228" s="10">
        <v>58</v>
      </c>
      <c r="AI228" s="10">
        <v>1120</v>
      </c>
      <c r="AJ228" s="10">
        <v>1120</v>
      </c>
      <c r="AK228" s="10">
        <v>34</v>
      </c>
      <c r="AL228" s="10">
        <v>10</v>
      </c>
    </row>
    <row r="229" spans="1:38" ht="11.25" customHeight="1">
      <c r="A229" s="10" t="s">
        <v>67</v>
      </c>
      <c r="B229" s="10" t="s">
        <v>32</v>
      </c>
      <c r="D229" s="35">
        <v>35887</v>
      </c>
      <c r="E229" s="10">
        <v>1526</v>
      </c>
      <c r="F229" s="10">
        <v>1675</v>
      </c>
      <c r="L229" s="25"/>
      <c r="P229" s="10">
        <v>245</v>
      </c>
      <c r="Q229" s="10">
        <v>211</v>
      </c>
      <c r="S229" s="10">
        <v>30.6</v>
      </c>
      <c r="AC229" s="10" t="s">
        <v>67</v>
      </c>
      <c r="AD229" s="22">
        <v>980123</v>
      </c>
      <c r="AE229" s="10" t="s">
        <v>324</v>
      </c>
      <c r="AF229" s="10" t="s">
        <v>261</v>
      </c>
      <c r="AG229" s="10">
        <v>59</v>
      </c>
      <c r="AH229" s="10">
        <v>59</v>
      </c>
      <c r="AI229" s="10">
        <v>1530</v>
      </c>
      <c r="AJ229" s="10">
        <v>1510</v>
      </c>
      <c r="AK229" s="10">
        <v>18</v>
      </c>
      <c r="AL229" s="10">
        <v>11</v>
      </c>
    </row>
    <row r="230" spans="1:38" ht="11.25" customHeight="1">
      <c r="A230" s="10" t="s">
        <v>69</v>
      </c>
      <c r="B230" s="10" t="s">
        <v>32</v>
      </c>
      <c r="D230" s="35">
        <v>35887</v>
      </c>
      <c r="E230" s="10">
        <v>1544</v>
      </c>
      <c r="F230" s="10">
        <v>3430</v>
      </c>
      <c r="L230" s="25"/>
      <c r="P230" s="10">
        <v>305</v>
      </c>
      <c r="Q230" s="10">
        <v>847</v>
      </c>
      <c r="S230" s="10">
        <v>0.2</v>
      </c>
      <c r="AC230" s="10" t="s">
        <v>69</v>
      </c>
      <c r="AD230" s="22">
        <v>980124</v>
      </c>
      <c r="AE230" s="10" t="s">
        <v>325</v>
      </c>
      <c r="AF230" s="10" t="s">
        <v>261</v>
      </c>
      <c r="AG230" s="10">
        <v>58</v>
      </c>
      <c r="AH230" s="10">
        <v>58</v>
      </c>
      <c r="AI230" s="10">
        <v>2530</v>
      </c>
      <c r="AJ230" s="10">
        <v>3190</v>
      </c>
      <c r="AK230" s="10">
        <v>8</v>
      </c>
      <c r="AL230" s="10">
        <v>14</v>
      </c>
    </row>
    <row r="231" spans="1:38" ht="11.25" customHeight="1">
      <c r="A231" s="10" t="s">
        <v>71</v>
      </c>
      <c r="B231" s="10" t="s">
        <v>62</v>
      </c>
      <c r="D231" s="35">
        <v>35887</v>
      </c>
      <c r="E231" s="10">
        <v>1450</v>
      </c>
      <c r="F231" s="10">
        <v>357</v>
      </c>
      <c r="L231" s="25"/>
      <c r="P231" s="10">
        <v>2.7</v>
      </c>
      <c r="Q231" s="10">
        <v>3.5</v>
      </c>
      <c r="S231" s="14">
        <v>6</v>
      </c>
      <c r="AC231" s="10" t="s">
        <v>71</v>
      </c>
      <c r="AD231" s="22">
        <v>980125</v>
      </c>
      <c r="AE231" s="10" t="s">
        <v>326</v>
      </c>
      <c r="AF231" s="10" t="s">
        <v>261</v>
      </c>
      <c r="AG231" s="10">
        <v>59</v>
      </c>
      <c r="AH231" s="10">
        <v>59</v>
      </c>
      <c r="AI231" s="10">
        <v>290</v>
      </c>
      <c r="AJ231" s="10">
        <v>290</v>
      </c>
      <c r="AK231" s="10">
        <v>15</v>
      </c>
      <c r="AL231" s="10">
        <v>12</v>
      </c>
    </row>
    <row r="232" spans="1:38" ht="11.25" customHeight="1">
      <c r="A232" s="10" t="s">
        <v>73</v>
      </c>
      <c r="B232" s="10" t="s">
        <v>62</v>
      </c>
      <c r="D232" s="35">
        <v>35887</v>
      </c>
      <c r="E232" s="10">
        <v>1418</v>
      </c>
      <c r="F232" s="10">
        <v>2140</v>
      </c>
      <c r="H232" s="29">
        <v>7.75</v>
      </c>
      <c r="I232" s="30">
        <v>21.4</v>
      </c>
      <c r="J232" s="28">
        <v>155</v>
      </c>
      <c r="K232" s="30">
        <v>33.4</v>
      </c>
      <c r="L232" s="28">
        <v>231</v>
      </c>
      <c r="M232" s="30">
        <v>5.14</v>
      </c>
      <c r="N232" s="29">
        <v>1.57</v>
      </c>
      <c r="O232" s="28">
        <v>264</v>
      </c>
      <c r="P232" s="10">
        <v>172</v>
      </c>
      <c r="Q232" s="10">
        <v>463</v>
      </c>
      <c r="S232" s="10">
        <v>17.8</v>
      </c>
      <c r="U232" s="34">
        <v>1.192</v>
      </c>
      <c r="V232" s="28">
        <v>12.3</v>
      </c>
      <c r="W232" s="28"/>
      <c r="X232" s="33" t="s">
        <v>350</v>
      </c>
      <c r="AC232" s="10" t="s">
        <v>73</v>
      </c>
      <c r="AD232" s="22">
        <v>980126</v>
      </c>
      <c r="AE232" s="10" t="s">
        <v>327</v>
      </c>
      <c r="AF232" s="10" t="s">
        <v>261</v>
      </c>
      <c r="AG232" s="10">
        <v>59</v>
      </c>
      <c r="AH232" s="10">
        <v>59</v>
      </c>
      <c r="AI232" s="10">
        <v>1960</v>
      </c>
      <c r="AJ232" s="10">
        <v>1910</v>
      </c>
      <c r="AK232" s="10">
        <v>30</v>
      </c>
      <c r="AL232" s="10">
        <v>10</v>
      </c>
    </row>
    <row r="233" spans="1:38" ht="11.25" customHeight="1">
      <c r="A233" s="10" t="s">
        <v>75</v>
      </c>
      <c r="B233" s="10" t="s">
        <v>32</v>
      </c>
      <c r="D233" s="35">
        <v>35887</v>
      </c>
      <c r="E233" s="10">
        <v>1344</v>
      </c>
      <c r="F233" s="10">
        <v>1015</v>
      </c>
      <c r="L233" s="25"/>
      <c r="P233" s="10">
        <v>116</v>
      </c>
      <c r="Q233" s="10">
        <v>67.9</v>
      </c>
      <c r="S233" s="10">
        <v>25.5</v>
      </c>
      <c r="AC233" s="10" t="s">
        <v>75</v>
      </c>
      <c r="AD233" s="22">
        <v>980127</v>
      </c>
      <c r="AE233" s="10" t="s">
        <v>328</v>
      </c>
      <c r="AF233" s="10" t="s">
        <v>261</v>
      </c>
      <c r="AG233" s="10">
        <v>58</v>
      </c>
      <c r="AH233" s="10">
        <v>58</v>
      </c>
      <c r="AI233" s="10">
        <v>900</v>
      </c>
      <c r="AJ233" s="10">
        <v>920</v>
      </c>
      <c r="AK233" s="10">
        <v>25</v>
      </c>
      <c r="AL233" s="10">
        <v>10</v>
      </c>
    </row>
    <row r="234" spans="1:38" ht="11.25" customHeight="1">
      <c r="A234" s="10" t="s">
        <v>77</v>
      </c>
      <c r="B234" s="10" t="s">
        <v>32</v>
      </c>
      <c r="D234" s="35">
        <v>35887</v>
      </c>
      <c r="E234" s="10">
        <v>1358</v>
      </c>
      <c r="F234" s="10">
        <v>942</v>
      </c>
      <c r="L234" s="25"/>
      <c r="P234" s="10">
        <v>99.5</v>
      </c>
      <c r="Q234" s="10">
        <v>65.8</v>
      </c>
      <c r="S234" s="10">
        <v>17.6</v>
      </c>
      <c r="AC234" s="10" t="s">
        <v>77</v>
      </c>
      <c r="AD234" s="22">
        <v>980128</v>
      </c>
      <c r="AE234" s="10" t="s">
        <v>329</v>
      </c>
      <c r="AF234" s="10" t="s">
        <v>261</v>
      </c>
      <c r="AG234" s="10">
        <v>58</v>
      </c>
      <c r="AH234" s="10">
        <v>58</v>
      </c>
      <c r="AI234" s="10">
        <v>820</v>
      </c>
      <c r="AJ234" s="10">
        <v>830</v>
      </c>
      <c r="AK234" s="10">
        <v>30</v>
      </c>
      <c r="AL234" s="10">
        <v>10</v>
      </c>
    </row>
    <row r="235" spans="1:38" ht="11.25" customHeight="1">
      <c r="A235" s="10" t="s">
        <v>78</v>
      </c>
      <c r="B235" s="10" t="s">
        <v>32</v>
      </c>
      <c r="D235" s="35">
        <v>35887</v>
      </c>
      <c r="E235" s="10">
        <v>1323</v>
      </c>
      <c r="F235" s="10">
        <v>1880</v>
      </c>
      <c r="L235" s="25"/>
      <c r="P235" s="10">
        <v>135</v>
      </c>
      <c r="Q235" s="10">
        <v>362</v>
      </c>
      <c r="S235" s="10">
        <v>14.1</v>
      </c>
      <c r="AC235" s="10" t="s">
        <v>78</v>
      </c>
      <c r="AD235" s="22">
        <v>980129</v>
      </c>
      <c r="AE235" s="10" t="s">
        <v>330</v>
      </c>
      <c r="AF235" s="10" t="s">
        <v>261</v>
      </c>
      <c r="AG235" s="10">
        <v>58</v>
      </c>
      <c r="AH235" s="10">
        <v>58</v>
      </c>
      <c r="AI235" s="10">
        <v>1720</v>
      </c>
      <c r="AJ235" s="10">
        <v>1690</v>
      </c>
      <c r="AK235" s="10">
        <v>30</v>
      </c>
      <c r="AL235" s="10">
        <v>10</v>
      </c>
    </row>
    <row r="236" spans="1:38" ht="11.25" customHeight="1">
      <c r="A236" s="10" t="s">
        <v>80</v>
      </c>
      <c r="B236" s="10" t="s">
        <v>32</v>
      </c>
      <c r="D236" s="35">
        <v>35886</v>
      </c>
      <c r="E236" s="10">
        <v>1103</v>
      </c>
      <c r="F236" s="10">
        <v>3000</v>
      </c>
      <c r="L236" s="25"/>
      <c r="P236" s="10">
        <v>180</v>
      </c>
      <c r="Q236" s="10">
        <v>735</v>
      </c>
      <c r="S236" s="14">
        <v>15</v>
      </c>
      <c r="AC236" s="10" t="s">
        <v>80</v>
      </c>
      <c r="AD236" s="22">
        <v>980102</v>
      </c>
      <c r="AE236" s="10" t="s">
        <v>331</v>
      </c>
      <c r="AF236" s="10" t="s">
        <v>261</v>
      </c>
      <c r="AG236" s="10">
        <v>57</v>
      </c>
      <c r="AH236" s="10">
        <v>58</v>
      </c>
      <c r="AI236" s="10">
        <v>3210</v>
      </c>
      <c r="AJ236" s="10">
        <v>2750</v>
      </c>
      <c r="AK236" s="10">
        <v>25</v>
      </c>
      <c r="AL236" s="10">
        <v>11</v>
      </c>
    </row>
    <row r="237" spans="1:38" ht="11.25" customHeight="1">
      <c r="A237" s="10" t="s">
        <v>82</v>
      </c>
      <c r="B237" s="10" t="s">
        <v>32</v>
      </c>
      <c r="D237" s="35">
        <v>35886</v>
      </c>
      <c r="E237" s="10">
        <v>1210</v>
      </c>
      <c r="F237" s="10">
        <v>6388</v>
      </c>
      <c r="L237" s="25"/>
      <c r="P237" s="10">
        <v>1468</v>
      </c>
      <c r="Q237" s="10">
        <v>1194</v>
      </c>
      <c r="S237" s="27" t="s">
        <v>173</v>
      </c>
      <c r="AC237" s="10" t="s">
        <v>82</v>
      </c>
      <c r="AD237" s="22">
        <v>980103</v>
      </c>
      <c r="AE237" s="10" t="s">
        <v>332</v>
      </c>
      <c r="AF237" s="10" t="s">
        <v>261</v>
      </c>
      <c r="AG237" s="10">
        <v>56</v>
      </c>
      <c r="AH237" s="10">
        <v>57</v>
      </c>
      <c r="AI237" s="10">
        <v>5750</v>
      </c>
      <c r="AJ237" s="10">
        <v>5760</v>
      </c>
      <c r="AK237" s="10">
        <v>1</v>
      </c>
      <c r="AL237" s="10">
        <v>61</v>
      </c>
    </row>
    <row r="238" spans="1:38" ht="11.25" customHeight="1">
      <c r="A238" s="10" t="s">
        <v>83</v>
      </c>
      <c r="B238" s="10" t="s">
        <v>32</v>
      </c>
      <c r="D238" s="35">
        <v>35886</v>
      </c>
      <c r="E238" s="10">
        <v>1233</v>
      </c>
      <c r="F238" s="10">
        <v>4402</v>
      </c>
      <c r="L238" s="25"/>
      <c r="P238" s="10">
        <v>162</v>
      </c>
      <c r="Q238" s="10">
        <v>1166</v>
      </c>
      <c r="S238" s="27">
        <v>41.9</v>
      </c>
      <c r="AC238" s="10" t="s">
        <v>83</v>
      </c>
      <c r="AD238" s="22">
        <v>980104</v>
      </c>
      <c r="AE238" s="10" t="s">
        <v>333</v>
      </c>
      <c r="AF238" s="10" t="s">
        <v>261</v>
      </c>
      <c r="AG238" s="10">
        <v>58</v>
      </c>
      <c r="AH238" s="10">
        <v>59</v>
      </c>
      <c r="AI238" s="10">
        <v>2150</v>
      </c>
      <c r="AJ238" s="10">
        <v>4190</v>
      </c>
      <c r="AK238" s="10">
        <v>10</v>
      </c>
      <c r="AL238" s="10">
        <v>13</v>
      </c>
    </row>
    <row r="239" spans="1:38" ht="11.25" customHeight="1">
      <c r="A239" s="10" t="s">
        <v>85</v>
      </c>
      <c r="B239" s="10" t="s">
        <v>32</v>
      </c>
      <c r="D239" s="35">
        <v>35886</v>
      </c>
      <c r="E239" s="10">
        <v>1252</v>
      </c>
      <c r="F239" s="10">
        <v>6490</v>
      </c>
      <c r="L239" s="25"/>
      <c r="P239" s="10">
        <v>267</v>
      </c>
      <c r="Q239" s="10">
        <v>1887</v>
      </c>
      <c r="S239" s="27">
        <v>1.6</v>
      </c>
      <c r="AC239" s="10" t="s">
        <v>85</v>
      </c>
      <c r="AD239" s="22">
        <v>980105</v>
      </c>
      <c r="AE239" s="10" t="s">
        <v>334</v>
      </c>
      <c r="AF239" s="10" t="s">
        <v>261</v>
      </c>
      <c r="AG239" s="10">
        <v>58</v>
      </c>
      <c r="AH239" s="10">
        <v>59</v>
      </c>
      <c r="AI239" s="10">
        <v>5740</v>
      </c>
      <c r="AJ239" s="10">
        <v>5780</v>
      </c>
      <c r="AK239" s="10">
        <v>6</v>
      </c>
      <c r="AL239" s="10">
        <v>15</v>
      </c>
    </row>
    <row r="240" spans="1:38" ht="11.25" customHeight="1">
      <c r="A240" s="10" t="s">
        <v>86</v>
      </c>
      <c r="B240" s="10" t="s">
        <v>32</v>
      </c>
      <c r="D240" s="35">
        <v>35886</v>
      </c>
      <c r="E240" s="10">
        <v>1306</v>
      </c>
      <c r="F240" s="10">
        <v>7189</v>
      </c>
      <c r="L240" s="25"/>
      <c r="P240" s="10">
        <v>1026</v>
      </c>
      <c r="Q240" s="10">
        <v>1725</v>
      </c>
      <c r="S240" s="27" t="s">
        <v>173</v>
      </c>
      <c r="AC240" s="10" t="s">
        <v>86</v>
      </c>
      <c r="AD240" s="22">
        <v>980106</v>
      </c>
      <c r="AE240" s="10" t="s">
        <v>335</v>
      </c>
      <c r="AF240" s="10" t="s">
        <v>261</v>
      </c>
      <c r="AG240" s="10">
        <v>59</v>
      </c>
      <c r="AH240" s="10">
        <v>60</v>
      </c>
      <c r="AI240" s="10">
        <v>6360</v>
      </c>
      <c r="AJ240" s="10">
        <v>6560</v>
      </c>
      <c r="AK240" s="10">
        <v>30</v>
      </c>
      <c r="AL240" s="10">
        <v>10</v>
      </c>
    </row>
    <row r="241" spans="1:38" ht="11.25" customHeight="1">
      <c r="A241" s="10" t="s">
        <v>87</v>
      </c>
      <c r="B241" s="10" t="s">
        <v>32</v>
      </c>
      <c r="D241" s="35">
        <v>35886</v>
      </c>
      <c r="E241" s="10">
        <v>1335</v>
      </c>
      <c r="F241" s="10">
        <v>489</v>
      </c>
      <c r="L241" s="25"/>
      <c r="P241" s="10">
        <v>19.6</v>
      </c>
      <c r="Q241" s="10">
        <v>7.6</v>
      </c>
      <c r="S241" s="10">
        <v>58.9</v>
      </c>
      <c r="AC241" s="10" t="s">
        <v>87</v>
      </c>
      <c r="AD241" s="22">
        <v>980107</v>
      </c>
      <c r="AE241" s="10" t="s">
        <v>336</v>
      </c>
      <c r="AF241" s="10" t="s">
        <v>261</v>
      </c>
      <c r="AG241" s="10">
        <v>57</v>
      </c>
      <c r="AH241" s="10">
        <v>57</v>
      </c>
      <c r="AI241" s="10">
        <v>520</v>
      </c>
      <c r="AJ241" s="10">
        <v>440</v>
      </c>
      <c r="AK241" s="10">
        <v>2</v>
      </c>
      <c r="AL241" s="10">
        <v>15</v>
      </c>
    </row>
    <row r="242" spans="1:38" ht="11.25" customHeight="1">
      <c r="A242" s="10" t="s">
        <v>89</v>
      </c>
      <c r="B242" s="10" t="s">
        <v>32</v>
      </c>
      <c r="D242" s="35">
        <v>35886</v>
      </c>
      <c r="E242" s="10">
        <v>1350</v>
      </c>
      <c r="F242" s="10">
        <v>8292</v>
      </c>
      <c r="L242" s="25"/>
      <c r="P242" s="10">
        <v>255</v>
      </c>
      <c r="Q242" s="10">
        <v>2541</v>
      </c>
      <c r="S242" s="27" t="s">
        <v>173</v>
      </c>
      <c r="AC242" s="10" t="s">
        <v>89</v>
      </c>
      <c r="AD242" s="22">
        <v>980108</v>
      </c>
      <c r="AE242" s="10" t="s">
        <v>337</v>
      </c>
      <c r="AF242" s="10" t="s">
        <v>261</v>
      </c>
      <c r="AG242" s="10">
        <v>57</v>
      </c>
      <c r="AH242" s="10">
        <v>57</v>
      </c>
      <c r="AI242" s="10">
        <v>4920</v>
      </c>
      <c r="AJ242" s="10">
        <v>7620</v>
      </c>
      <c r="AK242" s="10">
        <v>18</v>
      </c>
      <c r="AL242" s="10">
        <v>10</v>
      </c>
    </row>
    <row r="243" spans="1:38" ht="11.25" customHeight="1">
      <c r="A243" s="10" t="s">
        <v>90</v>
      </c>
      <c r="B243" s="10" t="s">
        <v>32</v>
      </c>
      <c r="D243" s="35">
        <v>35886</v>
      </c>
      <c r="E243" s="10">
        <v>1406</v>
      </c>
      <c r="F243" s="10">
        <v>9718</v>
      </c>
      <c r="L243" s="25"/>
      <c r="P243" s="10">
        <v>324</v>
      </c>
      <c r="Q243" s="10">
        <v>3011</v>
      </c>
      <c r="S243" s="27" t="s">
        <v>173</v>
      </c>
      <c r="AC243" s="10" t="s">
        <v>90</v>
      </c>
      <c r="AD243" s="22">
        <v>980109</v>
      </c>
      <c r="AE243" s="10" t="s">
        <v>338</v>
      </c>
      <c r="AF243" s="10" t="s">
        <v>261</v>
      </c>
      <c r="AG243" s="10">
        <v>57</v>
      </c>
      <c r="AH243" s="10">
        <v>57</v>
      </c>
      <c r="AI243" s="10">
        <v>9050</v>
      </c>
      <c r="AJ243" s="10">
        <v>8900</v>
      </c>
      <c r="AK243" s="10">
        <v>22</v>
      </c>
      <c r="AL243" s="10">
        <v>10</v>
      </c>
    </row>
    <row r="244" spans="1:38" ht="11.25" customHeight="1">
      <c r="A244" s="10" t="s">
        <v>91</v>
      </c>
      <c r="B244" s="10" t="s">
        <v>32</v>
      </c>
      <c r="D244" s="35">
        <v>35880</v>
      </c>
      <c r="E244" s="10">
        <v>1345</v>
      </c>
      <c r="F244" s="10">
        <v>602</v>
      </c>
      <c r="L244" s="25"/>
      <c r="P244" s="10">
        <v>19.9</v>
      </c>
      <c r="Q244" s="10">
        <v>24.5</v>
      </c>
      <c r="S244" s="10">
        <v>40.6</v>
      </c>
      <c r="AC244" s="10" t="s">
        <v>91</v>
      </c>
      <c r="AD244" s="22">
        <v>980076</v>
      </c>
      <c r="AE244" s="10" t="s">
        <v>339</v>
      </c>
      <c r="AF244" s="10" t="s">
        <v>261</v>
      </c>
      <c r="AG244" s="10">
        <v>57</v>
      </c>
      <c r="AH244" s="10">
        <v>58</v>
      </c>
      <c r="AI244" s="10">
        <v>970</v>
      </c>
      <c r="AJ244" s="10">
        <v>540</v>
      </c>
      <c r="AK244" s="10">
        <v>2</v>
      </c>
      <c r="AL244" s="10">
        <v>15</v>
      </c>
    </row>
    <row r="245" spans="1:38" ht="11.25" customHeight="1">
      <c r="A245" s="10" t="s">
        <v>93</v>
      </c>
      <c r="B245" s="10" t="s">
        <v>32</v>
      </c>
      <c r="D245" s="35">
        <v>35880</v>
      </c>
      <c r="E245" s="10">
        <v>1400</v>
      </c>
      <c r="F245" s="10">
        <v>7504</v>
      </c>
      <c r="L245" s="25"/>
      <c r="P245" s="10">
        <v>231</v>
      </c>
      <c r="Q245" s="10">
        <v>2239</v>
      </c>
      <c r="S245" s="10">
        <v>8.2</v>
      </c>
      <c r="AC245" s="10" t="s">
        <v>93</v>
      </c>
      <c r="AD245" s="22">
        <v>980077</v>
      </c>
      <c r="AE245" s="10" t="s">
        <v>340</v>
      </c>
      <c r="AF245" s="10" t="s">
        <v>261</v>
      </c>
      <c r="AG245" s="10">
        <v>58</v>
      </c>
      <c r="AH245" s="10">
        <v>58</v>
      </c>
      <c r="AI245" s="10">
        <v>5760</v>
      </c>
      <c r="AJ245" s="10">
        <v>6680</v>
      </c>
      <c r="AK245" s="10">
        <v>27</v>
      </c>
      <c r="AL245" s="10">
        <v>10</v>
      </c>
    </row>
    <row r="246" spans="1:38" ht="11.25" customHeight="1">
      <c r="A246" s="10" t="s">
        <v>94</v>
      </c>
      <c r="B246" s="10" t="s">
        <v>32</v>
      </c>
      <c r="D246" s="35">
        <v>35880</v>
      </c>
      <c r="E246" s="10">
        <v>1414</v>
      </c>
      <c r="F246" s="10">
        <v>13210</v>
      </c>
      <c r="L246" s="25"/>
      <c r="P246" s="10">
        <v>470</v>
      </c>
      <c r="Q246" s="10">
        <v>4193</v>
      </c>
      <c r="S246" s="10">
        <v>1.8</v>
      </c>
      <c r="AC246" s="10" t="s">
        <v>94</v>
      </c>
      <c r="AD246" s="22">
        <v>980078</v>
      </c>
      <c r="AE246" s="10" t="s">
        <v>341</v>
      </c>
      <c r="AF246" s="10" t="s">
        <v>261</v>
      </c>
      <c r="AG246" s="10">
        <v>58</v>
      </c>
      <c r="AH246" s="10">
        <v>58</v>
      </c>
      <c r="AI246" s="10">
        <v>11090</v>
      </c>
      <c r="AJ246" s="10">
        <v>12080</v>
      </c>
      <c r="AK246" s="10">
        <v>32</v>
      </c>
      <c r="AL246" s="10">
        <v>10</v>
      </c>
    </row>
    <row r="247" spans="1:38" ht="11.25" customHeight="1">
      <c r="A247" s="10" t="s">
        <v>95</v>
      </c>
      <c r="B247" s="10" t="s">
        <v>32</v>
      </c>
      <c r="D247" s="35">
        <v>35880</v>
      </c>
      <c r="E247" s="10">
        <v>1222</v>
      </c>
      <c r="F247" s="10">
        <v>813</v>
      </c>
      <c r="P247" s="10">
        <v>19.9</v>
      </c>
      <c r="Q247" s="10">
        <v>68.4</v>
      </c>
      <c r="S247" s="10">
        <v>54.8</v>
      </c>
      <c r="AC247" s="10" t="s">
        <v>95</v>
      </c>
      <c r="AD247" s="22">
        <v>980079</v>
      </c>
      <c r="AE247" s="10" t="s">
        <v>342</v>
      </c>
      <c r="AF247" s="10" t="s">
        <v>261</v>
      </c>
      <c r="AG247" s="10">
        <v>58</v>
      </c>
      <c r="AH247" s="10">
        <v>58</v>
      </c>
      <c r="AI247" s="10">
        <v>740</v>
      </c>
      <c r="AJ247" s="10">
        <v>740</v>
      </c>
      <c r="AK247" s="10">
        <v>20</v>
      </c>
      <c r="AL247" s="10">
        <v>10</v>
      </c>
    </row>
    <row r="248" spans="1:38" ht="11.25" customHeight="1">
      <c r="A248" s="10" t="s">
        <v>97</v>
      </c>
      <c r="B248" s="10" t="s">
        <v>32</v>
      </c>
      <c r="D248" s="35">
        <v>35880</v>
      </c>
      <c r="E248" s="10">
        <v>1236</v>
      </c>
      <c r="F248" s="10">
        <v>10230</v>
      </c>
      <c r="P248" s="10">
        <v>323</v>
      </c>
      <c r="Q248" s="10">
        <v>2940</v>
      </c>
      <c r="S248" s="10">
        <v>1.9</v>
      </c>
      <c r="AC248" s="10" t="s">
        <v>97</v>
      </c>
      <c r="AD248" s="22">
        <v>980080</v>
      </c>
      <c r="AE248" s="10" t="s">
        <v>343</v>
      </c>
      <c r="AF248" s="10" t="s">
        <v>261</v>
      </c>
      <c r="AG248" s="10">
        <v>58</v>
      </c>
      <c r="AH248" s="10">
        <v>58</v>
      </c>
      <c r="AI248" s="10">
        <v>5930</v>
      </c>
      <c r="AJ248" s="10">
        <v>8740</v>
      </c>
      <c r="AK248" s="10">
        <v>34</v>
      </c>
      <c r="AL248" s="10">
        <v>10</v>
      </c>
    </row>
    <row r="249" spans="1:38" ht="11.25" customHeight="1">
      <c r="A249" s="10" t="s">
        <v>98</v>
      </c>
      <c r="B249" s="10" t="s">
        <v>32</v>
      </c>
      <c r="D249" s="35">
        <v>35880</v>
      </c>
      <c r="E249" s="10">
        <v>1251</v>
      </c>
      <c r="F249" s="10">
        <v>10620</v>
      </c>
      <c r="P249" s="10">
        <v>380</v>
      </c>
      <c r="Q249" s="10">
        <v>3259</v>
      </c>
      <c r="S249" s="10">
        <v>3.5</v>
      </c>
      <c r="AC249" s="10" t="s">
        <v>98</v>
      </c>
      <c r="AD249" s="22">
        <v>980081</v>
      </c>
      <c r="AE249" s="10" t="s">
        <v>344</v>
      </c>
      <c r="AF249" s="10" t="s">
        <v>261</v>
      </c>
      <c r="AG249" s="10">
        <v>58</v>
      </c>
      <c r="AH249" s="10">
        <v>58</v>
      </c>
      <c r="AI249" s="10">
        <v>9760</v>
      </c>
      <c r="AJ249" s="10">
        <v>9560</v>
      </c>
      <c r="AK249" s="10">
        <v>34</v>
      </c>
      <c r="AL249" s="10">
        <v>10</v>
      </c>
    </row>
    <row r="250" spans="1:38" ht="11.25" customHeight="1">
      <c r="A250" s="10" t="s">
        <v>99</v>
      </c>
      <c r="B250" s="10" t="s">
        <v>32</v>
      </c>
      <c r="D250" s="35">
        <v>35880</v>
      </c>
      <c r="E250" s="10">
        <v>1305</v>
      </c>
      <c r="F250" s="10">
        <v>13020</v>
      </c>
      <c r="P250" s="10">
        <v>480</v>
      </c>
      <c r="Q250" s="10">
        <v>4106</v>
      </c>
      <c r="S250" s="10">
        <v>3.7</v>
      </c>
      <c r="AC250" s="10" t="s">
        <v>99</v>
      </c>
      <c r="AD250" s="22">
        <v>980082</v>
      </c>
      <c r="AE250" s="10" t="s">
        <v>345</v>
      </c>
      <c r="AF250" s="10" t="s">
        <v>261</v>
      </c>
      <c r="AG250" s="10">
        <v>58</v>
      </c>
      <c r="AH250" s="10">
        <v>58</v>
      </c>
      <c r="AI250" s="10">
        <v>11560</v>
      </c>
      <c r="AJ250" s="10">
        <v>11690</v>
      </c>
      <c r="AK250" s="10">
        <v>30</v>
      </c>
      <c r="AL250" s="10">
        <v>10</v>
      </c>
    </row>
    <row r="251" spans="1:38" ht="11.25" customHeight="1">
      <c r="A251" s="10" t="s">
        <v>100</v>
      </c>
      <c r="B251" s="10" t="s">
        <v>32</v>
      </c>
      <c r="D251" s="35">
        <v>35887</v>
      </c>
      <c r="E251" s="10">
        <v>1222</v>
      </c>
      <c r="F251" s="10">
        <v>11100</v>
      </c>
      <c r="P251" s="10">
        <v>374</v>
      </c>
      <c r="Q251" s="10">
        <v>3406</v>
      </c>
      <c r="S251" s="10">
        <v>2.3</v>
      </c>
      <c r="AC251" s="10" t="s">
        <v>100</v>
      </c>
      <c r="AD251" s="22">
        <v>980130</v>
      </c>
      <c r="AE251" s="10" t="s">
        <v>346</v>
      </c>
      <c r="AF251" s="10" t="s">
        <v>261</v>
      </c>
      <c r="AG251" s="10">
        <v>57</v>
      </c>
      <c r="AH251" s="10">
        <v>59</v>
      </c>
      <c r="AI251" s="10">
        <v>10040</v>
      </c>
      <c r="AJ251" s="10">
        <v>10200</v>
      </c>
      <c r="AK251" s="10">
        <v>3</v>
      </c>
      <c r="AL251" s="10">
        <v>24</v>
      </c>
    </row>
    <row r="252" spans="1:38" ht="11.25" customHeight="1">
      <c r="A252" s="10" t="s">
        <v>102</v>
      </c>
      <c r="B252" s="10" t="s">
        <v>32</v>
      </c>
      <c r="D252" s="35">
        <v>35887</v>
      </c>
      <c r="E252" s="10">
        <v>1253</v>
      </c>
      <c r="F252" s="10">
        <v>5564</v>
      </c>
      <c r="P252" s="10">
        <v>200</v>
      </c>
      <c r="Q252" s="10">
        <v>1584</v>
      </c>
      <c r="S252" s="10">
        <v>5.5</v>
      </c>
      <c r="AC252" s="10" t="s">
        <v>102</v>
      </c>
      <c r="AD252" s="22">
        <v>980131</v>
      </c>
      <c r="AE252" s="10" t="s">
        <v>347</v>
      </c>
      <c r="AF252" s="10" t="s">
        <v>261</v>
      </c>
      <c r="AG252" s="10">
        <v>58</v>
      </c>
      <c r="AH252" s="10">
        <v>58</v>
      </c>
      <c r="AI252" s="10">
        <v>5190</v>
      </c>
      <c r="AJ252" s="10">
        <v>5120</v>
      </c>
      <c r="AK252" s="10">
        <v>3</v>
      </c>
      <c r="AL252" s="10">
        <v>15</v>
      </c>
    </row>
    <row r="253" spans="1:38" ht="12">
      <c r="A253" s="36" t="s">
        <v>259</v>
      </c>
      <c r="B253" s="36"/>
      <c r="C253" s="36"/>
      <c r="D253" s="38">
        <v>36090</v>
      </c>
      <c r="E253" s="22">
        <v>1228</v>
      </c>
      <c r="F253" s="10">
        <v>2150</v>
      </c>
      <c r="G253" s="10"/>
      <c r="H253" s="15"/>
      <c r="I253" s="27"/>
      <c r="J253" s="39"/>
      <c r="K253" s="39"/>
      <c r="L253" s="39"/>
      <c r="M253" s="27"/>
      <c r="N253" s="15"/>
      <c r="O253" s="39"/>
      <c r="P253" s="40">
        <v>303</v>
      </c>
      <c r="Q253" s="10">
        <v>371</v>
      </c>
      <c r="R253" s="10"/>
      <c r="S253" s="14">
        <v>12.8</v>
      </c>
      <c r="T253" s="10"/>
      <c r="U253" s="10"/>
      <c r="V253" s="10"/>
      <c r="W253" s="10"/>
      <c r="X253" s="23"/>
      <c r="Y253" s="10"/>
      <c r="Z253" s="10"/>
      <c r="AA253" s="10"/>
      <c r="AB253" s="10"/>
      <c r="AC253" s="36" t="s">
        <v>259</v>
      </c>
      <c r="AD253" s="22">
        <v>980360</v>
      </c>
      <c r="AE253" s="23" t="s">
        <v>351</v>
      </c>
      <c r="AF253" s="10" t="s">
        <v>261</v>
      </c>
      <c r="AG253" s="37"/>
      <c r="AH253" s="37">
        <v>15.5</v>
      </c>
      <c r="AI253" s="10"/>
      <c r="AJ253" s="10">
        <v>2120</v>
      </c>
      <c r="AK253" s="10"/>
      <c r="AL253" s="10"/>
    </row>
    <row r="254" spans="1:38" ht="12">
      <c r="A254" s="36" t="s">
        <v>262</v>
      </c>
      <c r="B254" s="36"/>
      <c r="C254" s="36"/>
      <c r="D254" s="38">
        <v>36091</v>
      </c>
      <c r="E254" s="22">
        <v>1249</v>
      </c>
      <c r="F254" s="10">
        <v>2210</v>
      </c>
      <c r="G254" s="10"/>
      <c r="H254" s="15"/>
      <c r="I254" s="27"/>
      <c r="J254" s="39"/>
      <c r="K254" s="39"/>
      <c r="L254" s="39"/>
      <c r="M254" s="27"/>
      <c r="N254" s="15"/>
      <c r="O254" s="39"/>
      <c r="P254" s="40">
        <v>301</v>
      </c>
      <c r="Q254" s="10">
        <v>392</v>
      </c>
      <c r="R254" s="10"/>
      <c r="S254" s="14">
        <v>11.9</v>
      </c>
      <c r="T254" s="10"/>
      <c r="U254" s="10"/>
      <c r="V254" s="10"/>
      <c r="W254" s="10"/>
      <c r="X254" s="23"/>
      <c r="Y254" s="10"/>
      <c r="Z254" s="10"/>
      <c r="AA254" s="10"/>
      <c r="AB254" s="10"/>
      <c r="AC254" s="36" t="s">
        <v>262</v>
      </c>
      <c r="AD254" s="22">
        <v>980361</v>
      </c>
      <c r="AE254" s="23" t="s">
        <v>352</v>
      </c>
      <c r="AF254" s="10" t="s">
        <v>261</v>
      </c>
      <c r="AG254" s="37"/>
      <c r="AH254" s="37">
        <v>15.6</v>
      </c>
      <c r="AI254" s="10"/>
      <c r="AJ254" s="10">
        <v>2200</v>
      </c>
      <c r="AK254" s="10"/>
      <c r="AL254" s="10"/>
    </row>
    <row r="255" spans="1:38" ht="12">
      <c r="A255" s="36" t="s">
        <v>264</v>
      </c>
      <c r="B255" s="36"/>
      <c r="C255" s="36"/>
      <c r="D255" s="38">
        <v>36083</v>
      </c>
      <c r="E255" s="22">
        <v>1152</v>
      </c>
      <c r="F255" s="10">
        <v>2170</v>
      </c>
      <c r="G255" s="10"/>
      <c r="H255" s="15"/>
      <c r="I255" s="27"/>
      <c r="J255" s="39"/>
      <c r="K255" s="27"/>
      <c r="L255" s="39"/>
      <c r="M255" s="27"/>
      <c r="N255" s="15"/>
      <c r="O255" s="39"/>
      <c r="P255" s="40">
        <v>273</v>
      </c>
      <c r="Q255" s="10">
        <v>404</v>
      </c>
      <c r="R255" s="10"/>
      <c r="S255" s="41">
        <v>11.1</v>
      </c>
      <c r="T255" s="10"/>
      <c r="U255" s="10"/>
      <c r="V255" s="10"/>
      <c r="W255" s="10"/>
      <c r="X255" s="23"/>
      <c r="Y255" s="10"/>
      <c r="Z255" s="10"/>
      <c r="AA255" s="10"/>
      <c r="AB255" s="10"/>
      <c r="AC255" s="36" t="s">
        <v>264</v>
      </c>
      <c r="AD255" s="22">
        <v>980279</v>
      </c>
      <c r="AE255" s="23" t="s">
        <v>353</v>
      </c>
      <c r="AF255" s="10" t="s">
        <v>261</v>
      </c>
      <c r="AG255" s="37"/>
      <c r="AH255" s="37">
        <v>20.9</v>
      </c>
      <c r="AI255" s="10"/>
      <c r="AJ255" s="10">
        <v>2150</v>
      </c>
      <c r="AK255" s="10"/>
      <c r="AL255" s="10"/>
    </row>
    <row r="256" spans="1:38" ht="12">
      <c r="A256" s="36" t="s">
        <v>354</v>
      </c>
      <c r="B256" s="36"/>
      <c r="C256" s="36"/>
      <c r="D256" s="38">
        <v>36090</v>
      </c>
      <c r="E256" s="22">
        <v>1525</v>
      </c>
      <c r="F256" s="10">
        <v>1085</v>
      </c>
      <c r="G256" s="10"/>
      <c r="H256" s="15"/>
      <c r="I256" s="27"/>
      <c r="J256" s="39"/>
      <c r="K256" s="39"/>
      <c r="L256" s="39"/>
      <c r="M256" s="27"/>
      <c r="N256" s="15"/>
      <c r="O256" s="39"/>
      <c r="P256" s="14">
        <v>72.2</v>
      </c>
      <c r="Q256" s="10">
        <v>172</v>
      </c>
      <c r="R256" s="10"/>
      <c r="S256" s="14">
        <v>7.9</v>
      </c>
      <c r="T256" s="10"/>
      <c r="U256" s="10"/>
      <c r="V256" s="10"/>
      <c r="W256" s="10"/>
      <c r="X256" s="23"/>
      <c r="Y256" s="10"/>
      <c r="Z256" s="10"/>
      <c r="AA256" s="10"/>
      <c r="AB256" s="10"/>
      <c r="AC256" s="36" t="s">
        <v>354</v>
      </c>
      <c r="AD256" s="22">
        <v>980362</v>
      </c>
      <c r="AE256" s="23" t="s">
        <v>355</v>
      </c>
      <c r="AF256" s="10" t="s">
        <v>261</v>
      </c>
      <c r="AG256" s="37"/>
      <c r="AH256" s="37">
        <v>15.3</v>
      </c>
      <c r="AI256" s="10"/>
      <c r="AJ256" s="10">
        <v>1065</v>
      </c>
      <c r="AK256" s="10"/>
      <c r="AL256" s="10"/>
    </row>
    <row r="257" spans="1:38" ht="12">
      <c r="A257" s="36" t="s">
        <v>267</v>
      </c>
      <c r="B257" s="36"/>
      <c r="C257" s="36"/>
      <c r="D257" s="38">
        <v>36083</v>
      </c>
      <c r="E257" s="22">
        <v>1212</v>
      </c>
      <c r="F257" s="10">
        <v>1820</v>
      </c>
      <c r="G257" s="10"/>
      <c r="H257" s="15"/>
      <c r="I257" s="27"/>
      <c r="J257" s="39"/>
      <c r="K257" s="27"/>
      <c r="L257" s="39"/>
      <c r="M257" s="27"/>
      <c r="N257" s="15"/>
      <c r="O257" s="39"/>
      <c r="P257" s="40">
        <v>137</v>
      </c>
      <c r="Q257" s="10">
        <v>364</v>
      </c>
      <c r="R257" s="10"/>
      <c r="S257" s="41">
        <v>10.2</v>
      </c>
      <c r="T257" s="10"/>
      <c r="U257" s="10"/>
      <c r="V257" s="10"/>
      <c r="W257" s="10"/>
      <c r="X257" s="23"/>
      <c r="Y257" s="10"/>
      <c r="Z257" s="10"/>
      <c r="AA257" s="10"/>
      <c r="AB257" s="10"/>
      <c r="AC257" s="36" t="s">
        <v>267</v>
      </c>
      <c r="AD257" s="22">
        <v>980280</v>
      </c>
      <c r="AE257" s="23" t="s">
        <v>356</v>
      </c>
      <c r="AF257" s="10" t="s">
        <v>261</v>
      </c>
      <c r="AG257" s="37"/>
      <c r="AH257" s="37">
        <v>21.4</v>
      </c>
      <c r="AI257" s="10"/>
      <c r="AJ257" s="10">
        <v>1839</v>
      </c>
      <c r="AK257" s="10"/>
      <c r="AL257" s="10"/>
    </row>
    <row r="258" spans="1:38" ht="12">
      <c r="A258" s="36" t="s">
        <v>269</v>
      </c>
      <c r="B258" s="36"/>
      <c r="C258" s="36"/>
      <c r="D258" s="38">
        <v>36087</v>
      </c>
      <c r="E258" s="22">
        <v>1546</v>
      </c>
      <c r="F258" s="10">
        <v>348</v>
      </c>
      <c r="G258" s="10"/>
      <c r="H258" s="15"/>
      <c r="I258" s="27"/>
      <c r="J258" s="39"/>
      <c r="K258" s="39"/>
      <c r="L258" s="39"/>
      <c r="M258" s="27"/>
      <c r="N258" s="15"/>
      <c r="O258" s="39"/>
      <c r="P258" s="14">
        <v>14</v>
      </c>
      <c r="Q258" s="10">
        <v>58.4</v>
      </c>
      <c r="R258" s="10"/>
      <c r="S258" s="14">
        <v>1.4</v>
      </c>
      <c r="T258" s="10"/>
      <c r="U258" s="10"/>
      <c r="V258" s="10"/>
      <c r="W258" s="10"/>
      <c r="X258" s="23"/>
      <c r="Y258" s="10"/>
      <c r="Z258" s="10"/>
      <c r="AA258" s="10"/>
      <c r="AB258" s="10"/>
      <c r="AC258" s="36" t="s">
        <v>269</v>
      </c>
      <c r="AD258" s="22">
        <v>980319</v>
      </c>
      <c r="AE258" s="23" t="s">
        <v>357</v>
      </c>
      <c r="AF258" s="10" t="s">
        <v>261</v>
      </c>
      <c r="AG258" s="37"/>
      <c r="AH258" s="37">
        <v>17.9</v>
      </c>
      <c r="AI258" s="10"/>
      <c r="AJ258" s="10">
        <v>352</v>
      </c>
      <c r="AK258" s="10"/>
      <c r="AL258" s="10"/>
    </row>
    <row r="259" spans="1:38" ht="12">
      <c r="A259" s="36" t="s">
        <v>358</v>
      </c>
      <c r="B259" s="36"/>
      <c r="C259" s="36"/>
      <c r="D259" s="38">
        <v>36083</v>
      </c>
      <c r="E259" s="22">
        <v>1506</v>
      </c>
      <c r="F259" s="10">
        <v>2240</v>
      </c>
      <c r="G259" s="10"/>
      <c r="H259" s="15"/>
      <c r="I259" s="27"/>
      <c r="J259" s="39"/>
      <c r="K259" s="27"/>
      <c r="L259" s="39"/>
      <c r="M259" s="27"/>
      <c r="N259" s="15"/>
      <c r="O259" s="39"/>
      <c r="P259" s="40">
        <v>239</v>
      </c>
      <c r="Q259" s="10">
        <v>434</v>
      </c>
      <c r="R259" s="10"/>
      <c r="S259" s="14">
        <v>7.4</v>
      </c>
      <c r="T259" s="10"/>
      <c r="U259" s="10"/>
      <c r="V259" s="10"/>
      <c r="W259" s="10"/>
      <c r="X259" s="23"/>
      <c r="Y259" s="10"/>
      <c r="Z259" s="10"/>
      <c r="AA259" s="10"/>
      <c r="AB259" s="10"/>
      <c r="AC259" s="36" t="s">
        <v>359</v>
      </c>
      <c r="AD259" s="22">
        <v>980300</v>
      </c>
      <c r="AE259" s="23" t="s">
        <v>360</v>
      </c>
      <c r="AF259" s="10" t="s">
        <v>261</v>
      </c>
      <c r="AG259" s="37"/>
      <c r="AH259" s="37">
        <v>21.3</v>
      </c>
      <c r="AI259" s="10"/>
      <c r="AJ259" s="10">
        <v>2280</v>
      </c>
      <c r="AK259" s="10"/>
      <c r="AL259" s="10"/>
    </row>
    <row r="260" spans="1:38" ht="12">
      <c r="A260" s="36" t="s">
        <v>104</v>
      </c>
      <c r="B260" s="36"/>
      <c r="C260" s="36"/>
      <c r="D260" s="38">
        <v>36084</v>
      </c>
      <c r="E260" s="22">
        <v>1027</v>
      </c>
      <c r="F260" s="10">
        <v>833</v>
      </c>
      <c r="G260" s="10"/>
      <c r="H260" s="15"/>
      <c r="I260" s="27"/>
      <c r="J260" s="39"/>
      <c r="K260" s="27"/>
      <c r="L260" s="39"/>
      <c r="M260" s="27"/>
      <c r="N260" s="15"/>
      <c r="O260" s="39"/>
      <c r="P260" s="14">
        <v>90.1</v>
      </c>
      <c r="Q260" s="10">
        <v>63.3</v>
      </c>
      <c r="R260" s="10"/>
      <c r="S260" s="14">
        <v>36.5</v>
      </c>
      <c r="T260" s="10"/>
      <c r="U260" s="10"/>
      <c r="V260" s="10"/>
      <c r="W260" s="10"/>
      <c r="X260" s="23"/>
      <c r="Y260" s="10"/>
      <c r="Z260" s="10"/>
      <c r="AA260" s="10"/>
      <c r="AB260" s="10"/>
      <c r="AC260" s="36" t="s">
        <v>361</v>
      </c>
      <c r="AD260" s="22">
        <v>980301</v>
      </c>
      <c r="AE260" s="23" t="s">
        <v>362</v>
      </c>
      <c r="AF260" s="10" t="s">
        <v>261</v>
      </c>
      <c r="AG260" s="37">
        <v>18.4</v>
      </c>
      <c r="AH260" s="37">
        <v>17.9</v>
      </c>
      <c r="AI260" s="10">
        <v>824</v>
      </c>
      <c r="AJ260" s="10">
        <v>825</v>
      </c>
      <c r="AK260" s="10">
        <v>13</v>
      </c>
      <c r="AL260" s="10">
        <v>12</v>
      </c>
    </row>
    <row r="261" spans="1:38" ht="12">
      <c r="A261" s="36" t="s">
        <v>106</v>
      </c>
      <c r="B261" s="36"/>
      <c r="C261" s="36"/>
      <c r="D261" s="38">
        <v>36084</v>
      </c>
      <c r="E261" s="22">
        <v>1041</v>
      </c>
      <c r="F261" s="10">
        <v>578</v>
      </c>
      <c r="G261" s="10"/>
      <c r="H261" s="15"/>
      <c r="I261" s="27"/>
      <c r="J261" s="39"/>
      <c r="K261" s="27"/>
      <c r="L261" s="39"/>
      <c r="M261" s="27"/>
      <c r="N261" s="15"/>
      <c r="O261" s="39"/>
      <c r="P261" s="14">
        <v>77.7</v>
      </c>
      <c r="Q261" s="10">
        <v>55.4</v>
      </c>
      <c r="R261" s="10"/>
      <c r="S261" s="27" t="s">
        <v>173</v>
      </c>
      <c r="T261" s="10"/>
      <c r="U261" s="10"/>
      <c r="V261" s="10"/>
      <c r="W261" s="10"/>
      <c r="X261" s="23"/>
      <c r="Y261" s="10"/>
      <c r="Z261" s="10"/>
      <c r="AA261" s="10"/>
      <c r="AB261" s="10"/>
      <c r="AC261" s="36" t="s">
        <v>363</v>
      </c>
      <c r="AD261" s="22">
        <v>980302</v>
      </c>
      <c r="AE261" s="23" t="s">
        <v>364</v>
      </c>
      <c r="AF261" s="10" t="s">
        <v>261</v>
      </c>
      <c r="AG261" s="37">
        <v>15.9</v>
      </c>
      <c r="AH261" s="37">
        <v>15.8</v>
      </c>
      <c r="AI261" s="10">
        <v>577</v>
      </c>
      <c r="AJ261" s="10">
        <v>576</v>
      </c>
      <c r="AK261" s="10">
        <v>30</v>
      </c>
      <c r="AL261" s="10">
        <v>10</v>
      </c>
    </row>
    <row r="262" spans="1:38" ht="12">
      <c r="A262" s="36" t="s">
        <v>107</v>
      </c>
      <c r="B262" s="36"/>
      <c r="C262" s="36"/>
      <c r="D262" s="38">
        <v>36084</v>
      </c>
      <c r="E262" s="22">
        <v>1056</v>
      </c>
      <c r="F262" s="10">
        <v>448</v>
      </c>
      <c r="G262" s="10"/>
      <c r="H262" s="15"/>
      <c r="I262" s="27"/>
      <c r="J262" s="39"/>
      <c r="K262" s="27"/>
      <c r="L262" s="39"/>
      <c r="M262" s="27"/>
      <c r="N262" s="15"/>
      <c r="O262" s="39"/>
      <c r="P262" s="14">
        <v>67.3</v>
      </c>
      <c r="Q262" s="10">
        <v>15.1</v>
      </c>
      <c r="R262" s="10"/>
      <c r="S262" s="27" t="s">
        <v>173</v>
      </c>
      <c r="T262" s="10"/>
      <c r="U262" s="10"/>
      <c r="V262" s="10"/>
      <c r="W262" s="10"/>
      <c r="X262" s="23"/>
      <c r="Y262" s="10"/>
      <c r="Z262" s="10"/>
      <c r="AA262" s="10"/>
      <c r="AB262" s="10"/>
      <c r="AC262" s="36" t="s">
        <v>365</v>
      </c>
      <c r="AD262" s="22">
        <v>980303</v>
      </c>
      <c r="AE262" s="23" t="s">
        <v>366</v>
      </c>
      <c r="AF262" s="10" t="s">
        <v>261</v>
      </c>
      <c r="AG262" s="37">
        <v>15.9</v>
      </c>
      <c r="AH262" s="37">
        <v>16.1</v>
      </c>
      <c r="AI262" s="10">
        <v>449</v>
      </c>
      <c r="AJ262" s="10">
        <v>453</v>
      </c>
      <c r="AK262" s="10">
        <v>30</v>
      </c>
      <c r="AL262" s="10">
        <v>10</v>
      </c>
    </row>
    <row r="263" spans="1:38" ht="12">
      <c r="A263" s="36" t="s">
        <v>108</v>
      </c>
      <c r="B263" s="36"/>
      <c r="C263" s="36"/>
      <c r="D263" s="38">
        <v>36084</v>
      </c>
      <c r="E263" s="22">
        <v>1125</v>
      </c>
      <c r="F263" s="10">
        <v>2510</v>
      </c>
      <c r="G263" s="10"/>
      <c r="H263" s="15"/>
      <c r="I263" s="27"/>
      <c r="J263" s="39"/>
      <c r="K263" s="27"/>
      <c r="L263" s="39"/>
      <c r="M263" s="27"/>
      <c r="N263" s="15"/>
      <c r="O263" s="39"/>
      <c r="P263" s="40">
        <v>117</v>
      </c>
      <c r="Q263" s="10">
        <v>595</v>
      </c>
      <c r="R263" s="10"/>
      <c r="S263" s="14">
        <v>28.2</v>
      </c>
      <c r="T263" s="10"/>
      <c r="U263" s="10"/>
      <c r="V263" s="10"/>
      <c r="W263" s="10"/>
      <c r="X263" s="23"/>
      <c r="Y263" s="10"/>
      <c r="Z263" s="10"/>
      <c r="AA263" s="10"/>
      <c r="AB263" s="10"/>
      <c r="AC263" s="36" t="s">
        <v>367</v>
      </c>
      <c r="AD263" s="22">
        <v>980304</v>
      </c>
      <c r="AE263" s="23" t="s">
        <v>368</v>
      </c>
      <c r="AF263" s="10" t="s">
        <v>261</v>
      </c>
      <c r="AG263" s="37">
        <v>16.6</v>
      </c>
      <c r="AH263" s="37">
        <v>15.7</v>
      </c>
      <c r="AI263" s="10">
        <v>2210</v>
      </c>
      <c r="AJ263" s="10">
        <v>2480</v>
      </c>
      <c r="AK263" s="10">
        <v>20</v>
      </c>
      <c r="AL263" s="10">
        <v>11</v>
      </c>
    </row>
    <row r="264" spans="1:38" ht="12">
      <c r="A264" s="36" t="s">
        <v>110</v>
      </c>
      <c r="B264" s="36"/>
      <c r="C264" s="36"/>
      <c r="D264" s="38">
        <v>36084</v>
      </c>
      <c r="E264" s="22">
        <v>1140</v>
      </c>
      <c r="F264" s="10">
        <v>4235</v>
      </c>
      <c r="G264" s="10"/>
      <c r="H264" s="15"/>
      <c r="I264" s="27"/>
      <c r="J264" s="39"/>
      <c r="K264" s="27"/>
      <c r="L264" s="39"/>
      <c r="M264" s="27"/>
      <c r="N264" s="15"/>
      <c r="O264" s="39"/>
      <c r="P264" s="40">
        <v>160</v>
      </c>
      <c r="Q264" s="10">
        <v>1170</v>
      </c>
      <c r="R264" s="10"/>
      <c r="S264" s="14">
        <v>6.5</v>
      </c>
      <c r="T264" s="10"/>
      <c r="U264" s="10"/>
      <c r="V264" s="10"/>
      <c r="W264" s="10"/>
      <c r="X264" s="23"/>
      <c r="Y264" s="10"/>
      <c r="Z264" s="10"/>
      <c r="AA264" s="10"/>
      <c r="AB264" s="10"/>
      <c r="AC264" s="36" t="s">
        <v>369</v>
      </c>
      <c r="AD264" s="22">
        <v>980305</v>
      </c>
      <c r="AE264" s="23" t="s">
        <v>370</v>
      </c>
      <c r="AF264" s="10" t="s">
        <v>261</v>
      </c>
      <c r="AG264" s="37">
        <v>15.7</v>
      </c>
      <c r="AH264" s="37">
        <v>15.8</v>
      </c>
      <c r="AI264" s="10">
        <v>4140</v>
      </c>
      <c r="AJ264" s="10">
        <v>4160</v>
      </c>
      <c r="AK264" s="10">
        <v>35</v>
      </c>
      <c r="AL264" s="10">
        <v>10</v>
      </c>
    </row>
    <row r="265" spans="1:38" ht="12">
      <c r="A265" s="36" t="s">
        <v>111</v>
      </c>
      <c r="B265" s="36"/>
      <c r="C265" s="36"/>
      <c r="D265" s="38">
        <v>36084</v>
      </c>
      <c r="E265" s="22">
        <v>1155</v>
      </c>
      <c r="F265" s="10">
        <v>7292</v>
      </c>
      <c r="G265" s="10"/>
      <c r="H265" s="15"/>
      <c r="I265" s="27"/>
      <c r="J265" s="39"/>
      <c r="K265" s="27"/>
      <c r="L265" s="39"/>
      <c r="M265" s="27"/>
      <c r="N265" s="15"/>
      <c r="O265" s="39"/>
      <c r="P265" s="40">
        <v>156</v>
      </c>
      <c r="Q265" s="10">
        <v>2270</v>
      </c>
      <c r="R265" s="10"/>
      <c r="S265" s="14">
        <v>2.4</v>
      </c>
      <c r="T265" s="10"/>
      <c r="U265" s="10"/>
      <c r="V265" s="10"/>
      <c r="W265" s="10"/>
      <c r="X265" s="23"/>
      <c r="Y265" s="10"/>
      <c r="Z265" s="10"/>
      <c r="AA265" s="10"/>
      <c r="AB265" s="10"/>
      <c r="AC265" s="36" t="s">
        <v>371</v>
      </c>
      <c r="AD265" s="22">
        <v>980306</v>
      </c>
      <c r="AE265" s="23" t="s">
        <v>372</v>
      </c>
      <c r="AF265" s="10" t="s">
        <v>261</v>
      </c>
      <c r="AG265" s="37">
        <v>15.9</v>
      </c>
      <c r="AH265" s="37">
        <v>16.3</v>
      </c>
      <c r="AI265" s="10">
        <v>5360</v>
      </c>
      <c r="AJ265" s="10">
        <v>6990</v>
      </c>
      <c r="AK265" s="10">
        <v>38</v>
      </c>
      <c r="AL265" s="10">
        <v>10</v>
      </c>
    </row>
    <row r="266" spans="1:38" ht="12">
      <c r="A266" s="36" t="s">
        <v>112</v>
      </c>
      <c r="B266" s="36"/>
      <c r="C266" s="36"/>
      <c r="D266" s="38">
        <v>36083</v>
      </c>
      <c r="E266" s="22">
        <v>1348</v>
      </c>
      <c r="F266" s="10">
        <v>2360</v>
      </c>
      <c r="G266" s="10"/>
      <c r="H266" s="15"/>
      <c r="I266" s="27"/>
      <c r="J266" s="39"/>
      <c r="K266" s="39"/>
      <c r="L266" s="39"/>
      <c r="M266" s="27"/>
      <c r="N266" s="15"/>
      <c r="O266" s="39"/>
      <c r="P266" s="40">
        <v>124</v>
      </c>
      <c r="Q266" s="10">
        <v>529</v>
      </c>
      <c r="R266" s="10"/>
      <c r="S266" s="14">
        <v>0.4</v>
      </c>
      <c r="T266" s="10"/>
      <c r="U266" s="10"/>
      <c r="V266" s="10"/>
      <c r="W266" s="10"/>
      <c r="X266" s="23"/>
      <c r="Y266" s="10"/>
      <c r="Z266" s="10"/>
      <c r="AA266" s="10"/>
      <c r="AB266" s="10"/>
      <c r="AC266" s="36" t="s">
        <v>373</v>
      </c>
      <c r="AD266" s="22">
        <v>980281</v>
      </c>
      <c r="AE266" s="23" t="s">
        <v>374</v>
      </c>
      <c r="AF266" s="10" t="s">
        <v>261</v>
      </c>
      <c r="AG266" s="37">
        <v>16.5</v>
      </c>
      <c r="AH266" s="37">
        <v>15.7</v>
      </c>
      <c r="AI266" s="10">
        <v>2360</v>
      </c>
      <c r="AJ266" s="10">
        <v>2360</v>
      </c>
      <c r="AK266" s="10">
        <v>20</v>
      </c>
      <c r="AL266" s="10">
        <v>10</v>
      </c>
    </row>
    <row r="267" spans="1:38" ht="12">
      <c r="A267" s="36" t="s">
        <v>114</v>
      </c>
      <c r="B267" s="36"/>
      <c r="C267" s="36"/>
      <c r="D267" s="38">
        <v>36083</v>
      </c>
      <c r="E267" s="22">
        <v>1404</v>
      </c>
      <c r="F267" s="10">
        <v>2550</v>
      </c>
      <c r="G267" s="10"/>
      <c r="H267" s="15"/>
      <c r="I267" s="27"/>
      <c r="J267" s="39"/>
      <c r="K267" s="39"/>
      <c r="L267" s="39"/>
      <c r="M267" s="27"/>
      <c r="N267" s="15"/>
      <c r="O267" s="39"/>
      <c r="P267" s="40">
        <v>135</v>
      </c>
      <c r="Q267" s="10">
        <v>591</v>
      </c>
      <c r="R267" s="10"/>
      <c r="S267" s="14">
        <v>0.4</v>
      </c>
      <c r="T267" s="10"/>
      <c r="U267" s="10"/>
      <c r="V267" s="10"/>
      <c r="W267" s="10"/>
      <c r="X267" s="23"/>
      <c r="Y267" s="10"/>
      <c r="Z267" s="10"/>
      <c r="AA267" s="10"/>
      <c r="AB267" s="10"/>
      <c r="AC267" s="36" t="s">
        <v>375</v>
      </c>
      <c r="AD267" s="22">
        <v>980282</v>
      </c>
      <c r="AE267" s="23" t="s">
        <v>376</v>
      </c>
      <c r="AF267" s="10" t="s">
        <v>261</v>
      </c>
      <c r="AG267" s="37">
        <v>16.1</v>
      </c>
      <c r="AH267" s="37">
        <v>16.3</v>
      </c>
      <c r="AI267" s="10">
        <v>2540</v>
      </c>
      <c r="AJ267" s="10">
        <v>2540</v>
      </c>
      <c r="AK267" s="10">
        <v>28</v>
      </c>
      <c r="AL267" s="10">
        <v>10</v>
      </c>
    </row>
    <row r="268" spans="1:38" ht="12">
      <c r="A268" s="36" t="s">
        <v>115</v>
      </c>
      <c r="B268" s="36"/>
      <c r="C268" s="36"/>
      <c r="D268" s="38">
        <v>36083</v>
      </c>
      <c r="E268" s="22">
        <v>1419</v>
      </c>
      <c r="F268" s="10">
        <v>3220</v>
      </c>
      <c r="G268" s="10"/>
      <c r="H268" s="15"/>
      <c r="I268" s="27"/>
      <c r="J268" s="39"/>
      <c r="K268" s="27"/>
      <c r="L268" s="39"/>
      <c r="M268" s="27"/>
      <c r="N268" s="15"/>
      <c r="O268" s="39"/>
      <c r="P268" s="40">
        <v>172</v>
      </c>
      <c r="Q268" s="10">
        <v>841</v>
      </c>
      <c r="R268" s="10"/>
      <c r="S268" s="14">
        <v>0.1</v>
      </c>
      <c r="T268" s="10"/>
      <c r="U268" s="10"/>
      <c r="V268" s="10"/>
      <c r="W268" s="10"/>
      <c r="X268" s="23"/>
      <c r="Y268" s="10"/>
      <c r="Z268" s="10"/>
      <c r="AA268" s="10"/>
      <c r="AB268" s="10"/>
      <c r="AC268" s="36" t="s">
        <v>377</v>
      </c>
      <c r="AD268" s="22">
        <v>980283</v>
      </c>
      <c r="AE268" s="23" t="s">
        <v>378</v>
      </c>
      <c r="AF268" s="10" t="s">
        <v>261</v>
      </c>
      <c r="AG268" s="37">
        <v>16.1</v>
      </c>
      <c r="AH268" s="37">
        <v>16.1</v>
      </c>
      <c r="AI268" s="10">
        <v>3180</v>
      </c>
      <c r="AJ268" s="10">
        <v>3180</v>
      </c>
      <c r="AK268" s="10">
        <v>32</v>
      </c>
      <c r="AL268" s="10">
        <v>10</v>
      </c>
    </row>
    <row r="269" spans="1:38" ht="12">
      <c r="A269" s="36" t="s">
        <v>116</v>
      </c>
      <c r="B269" s="36"/>
      <c r="C269" s="36"/>
      <c r="D269" s="38">
        <v>36083</v>
      </c>
      <c r="E269" s="22">
        <v>1440</v>
      </c>
      <c r="F269" s="10">
        <v>2610</v>
      </c>
      <c r="G269" s="10"/>
      <c r="H269" s="15"/>
      <c r="I269" s="27"/>
      <c r="J269" s="39"/>
      <c r="K269" s="27"/>
      <c r="L269" s="39"/>
      <c r="M269" s="27"/>
      <c r="N269" s="15"/>
      <c r="O269" s="39"/>
      <c r="P269" s="40">
        <v>143</v>
      </c>
      <c r="Q269" s="10">
        <v>674</v>
      </c>
      <c r="R269" s="10"/>
      <c r="S269" s="27" t="s">
        <v>173</v>
      </c>
      <c r="T269" s="10"/>
      <c r="U269" s="10"/>
      <c r="V269" s="10"/>
      <c r="W269" s="10"/>
      <c r="X269" s="23"/>
      <c r="Y269" s="10"/>
      <c r="Z269" s="10"/>
      <c r="AA269" s="10"/>
      <c r="AB269" s="10"/>
      <c r="AC269" s="36" t="s">
        <v>379</v>
      </c>
      <c r="AD269" s="22">
        <v>980284</v>
      </c>
      <c r="AE269" s="23" t="s">
        <v>380</v>
      </c>
      <c r="AF269" s="10" t="s">
        <v>261</v>
      </c>
      <c r="AG269" s="37">
        <v>16.2</v>
      </c>
      <c r="AH269" s="37">
        <v>16.5</v>
      </c>
      <c r="AI269" s="10">
        <v>2600</v>
      </c>
      <c r="AJ269" s="10">
        <v>2600</v>
      </c>
      <c r="AK269" s="10">
        <v>14</v>
      </c>
      <c r="AL269" s="10">
        <v>15</v>
      </c>
    </row>
    <row r="270" spans="1:38" ht="12">
      <c r="A270" s="36" t="s">
        <v>117</v>
      </c>
      <c r="B270" s="36"/>
      <c r="C270" s="36"/>
      <c r="D270" s="38">
        <v>36083</v>
      </c>
      <c r="E270" s="22">
        <v>1241</v>
      </c>
      <c r="F270" s="10">
        <v>1850</v>
      </c>
      <c r="G270" s="10"/>
      <c r="H270" s="15"/>
      <c r="I270" s="27"/>
      <c r="J270" s="39"/>
      <c r="K270" s="27"/>
      <c r="L270" s="39"/>
      <c r="M270" s="27"/>
      <c r="N270" s="15"/>
      <c r="O270" s="39"/>
      <c r="P270" s="40">
        <v>145</v>
      </c>
      <c r="Q270" s="10">
        <v>373</v>
      </c>
      <c r="R270" s="10"/>
      <c r="S270" s="14">
        <v>0.4</v>
      </c>
      <c r="T270" s="10"/>
      <c r="U270" s="10"/>
      <c r="V270" s="10"/>
      <c r="W270" s="10"/>
      <c r="X270" s="23"/>
      <c r="Y270" s="10"/>
      <c r="Z270" s="10"/>
      <c r="AA270" s="10"/>
      <c r="AB270" s="10"/>
      <c r="AC270" s="36" t="s">
        <v>381</v>
      </c>
      <c r="AD270" s="22">
        <v>980285</v>
      </c>
      <c r="AE270" s="23" t="s">
        <v>382</v>
      </c>
      <c r="AF270" s="10" t="s">
        <v>261</v>
      </c>
      <c r="AG270" s="37">
        <v>18.8</v>
      </c>
      <c r="AH270" s="37">
        <v>18.3</v>
      </c>
      <c r="AI270" s="10">
        <v>1845</v>
      </c>
      <c r="AJ270" s="10">
        <v>1845</v>
      </c>
      <c r="AK270" s="10">
        <v>15</v>
      </c>
      <c r="AL270" s="10">
        <v>10</v>
      </c>
    </row>
    <row r="271" spans="1:38" ht="12">
      <c r="A271" s="36" t="s">
        <v>119</v>
      </c>
      <c r="B271" s="36"/>
      <c r="C271" s="36"/>
      <c r="D271" s="38">
        <v>36083</v>
      </c>
      <c r="E271" s="22">
        <v>1257</v>
      </c>
      <c r="F271" s="10">
        <v>2280</v>
      </c>
      <c r="G271" s="10"/>
      <c r="H271" s="15"/>
      <c r="I271" s="27"/>
      <c r="J271" s="39"/>
      <c r="K271" s="27"/>
      <c r="L271" s="39"/>
      <c r="M271" s="27"/>
      <c r="N271" s="15"/>
      <c r="O271" s="39"/>
      <c r="P271" s="40">
        <v>173</v>
      </c>
      <c r="Q271" s="10">
        <v>504</v>
      </c>
      <c r="R271" s="10"/>
      <c r="S271" s="14">
        <v>0.4</v>
      </c>
      <c r="T271" s="10"/>
      <c r="U271" s="10"/>
      <c r="V271" s="10"/>
      <c r="W271" s="10"/>
      <c r="X271" s="23"/>
      <c r="Y271" s="10"/>
      <c r="Z271" s="10"/>
      <c r="AA271" s="10"/>
      <c r="AB271" s="10"/>
      <c r="AC271" s="36" t="s">
        <v>383</v>
      </c>
      <c r="AD271" s="22">
        <v>980286</v>
      </c>
      <c r="AE271" s="23" t="s">
        <v>384</v>
      </c>
      <c r="AF271" s="10" t="s">
        <v>261</v>
      </c>
      <c r="AG271" s="37">
        <v>16.7</v>
      </c>
      <c r="AH271" s="37">
        <v>16.1</v>
      </c>
      <c r="AI271" s="10">
        <v>2270</v>
      </c>
      <c r="AJ271" s="10">
        <v>2270</v>
      </c>
      <c r="AK271" s="10">
        <v>22</v>
      </c>
      <c r="AL271" s="10">
        <v>10</v>
      </c>
    </row>
    <row r="272" spans="1:38" ht="12">
      <c r="A272" s="36" t="s">
        <v>120</v>
      </c>
      <c r="B272" s="36"/>
      <c r="C272" s="36"/>
      <c r="D272" s="38">
        <v>36083</v>
      </c>
      <c r="E272" s="22">
        <v>1314</v>
      </c>
      <c r="F272" s="10">
        <v>3400</v>
      </c>
      <c r="G272" s="10"/>
      <c r="H272" s="15"/>
      <c r="I272" s="27"/>
      <c r="J272" s="39"/>
      <c r="K272" s="27"/>
      <c r="L272" s="39"/>
      <c r="M272" s="27"/>
      <c r="N272" s="15"/>
      <c r="O272" s="39"/>
      <c r="P272" s="40">
        <v>221</v>
      </c>
      <c r="Q272" s="10">
        <v>888</v>
      </c>
      <c r="R272" s="10"/>
      <c r="S272" s="14">
        <v>0.6</v>
      </c>
      <c r="T272" s="10"/>
      <c r="U272" s="10"/>
      <c r="V272" s="10"/>
      <c r="W272" s="10"/>
      <c r="X272" s="23"/>
      <c r="Y272" s="10"/>
      <c r="Z272" s="10"/>
      <c r="AA272" s="10"/>
      <c r="AB272" s="10"/>
      <c r="AC272" s="36" t="s">
        <v>385</v>
      </c>
      <c r="AD272" s="22">
        <v>980287</v>
      </c>
      <c r="AE272" s="23" t="s">
        <v>386</v>
      </c>
      <c r="AF272" s="10" t="s">
        <v>261</v>
      </c>
      <c r="AG272" s="37">
        <v>16.7</v>
      </c>
      <c r="AH272" s="37">
        <v>16.5</v>
      </c>
      <c r="AI272" s="10">
        <v>3330</v>
      </c>
      <c r="AJ272" s="10">
        <v>3330</v>
      </c>
      <c r="AK272" s="10">
        <v>25</v>
      </c>
      <c r="AL272" s="10">
        <v>10</v>
      </c>
    </row>
    <row r="273" spans="1:38" ht="12">
      <c r="A273" s="36" t="s">
        <v>121</v>
      </c>
      <c r="B273" s="36"/>
      <c r="C273" s="36"/>
      <c r="D273" s="38">
        <v>36083</v>
      </c>
      <c r="E273" s="22">
        <v>1053</v>
      </c>
      <c r="F273" s="10">
        <v>523</v>
      </c>
      <c r="G273" s="10"/>
      <c r="H273" s="15"/>
      <c r="I273" s="27"/>
      <c r="J273" s="39"/>
      <c r="K273" s="27"/>
      <c r="L273" s="39"/>
      <c r="M273" s="27"/>
      <c r="N273" s="15"/>
      <c r="O273" s="39"/>
      <c r="P273" s="14">
        <v>18.1</v>
      </c>
      <c r="Q273" s="10">
        <v>24.9</v>
      </c>
      <c r="R273" s="10"/>
      <c r="S273" s="14">
        <v>16.2</v>
      </c>
      <c r="T273" s="10"/>
      <c r="U273" s="10"/>
      <c r="V273" s="10"/>
      <c r="W273" s="10"/>
      <c r="X273" s="23"/>
      <c r="Y273" s="10"/>
      <c r="Z273" s="10"/>
      <c r="AA273" s="10"/>
      <c r="AB273" s="10"/>
      <c r="AC273" s="36" t="s">
        <v>387</v>
      </c>
      <c r="AD273" s="22">
        <v>980288</v>
      </c>
      <c r="AE273" s="23" t="s">
        <v>388</v>
      </c>
      <c r="AF273" s="10" t="s">
        <v>261</v>
      </c>
      <c r="AG273" s="37">
        <v>16.7</v>
      </c>
      <c r="AH273" s="37">
        <v>16.6</v>
      </c>
      <c r="AI273" s="10">
        <v>497</v>
      </c>
      <c r="AJ273" s="10">
        <v>516</v>
      </c>
      <c r="AK273" s="10">
        <v>26</v>
      </c>
      <c r="AL273" s="10">
        <v>10</v>
      </c>
    </row>
    <row r="274" spans="1:38" ht="12">
      <c r="A274" s="36" t="s">
        <v>123</v>
      </c>
      <c r="B274" s="36"/>
      <c r="C274" s="36"/>
      <c r="D274" s="38">
        <v>36083</v>
      </c>
      <c r="E274" s="22">
        <v>1109</v>
      </c>
      <c r="F274" s="10">
        <v>2050</v>
      </c>
      <c r="G274" s="10"/>
      <c r="H274" s="15"/>
      <c r="I274" s="27"/>
      <c r="J274" s="39"/>
      <c r="K274" s="27"/>
      <c r="L274" s="39"/>
      <c r="M274" s="27"/>
      <c r="N274" s="15"/>
      <c r="O274" s="39"/>
      <c r="P274" s="14">
        <v>90</v>
      </c>
      <c r="Q274" s="10">
        <v>425</v>
      </c>
      <c r="R274" s="10"/>
      <c r="S274" s="14">
        <v>3.4</v>
      </c>
      <c r="T274" s="10"/>
      <c r="U274" s="10"/>
      <c r="V274" s="10"/>
      <c r="W274" s="10"/>
      <c r="X274" s="23"/>
      <c r="Y274" s="10"/>
      <c r="Z274" s="10"/>
      <c r="AA274" s="10"/>
      <c r="AB274" s="10"/>
      <c r="AC274" s="36" t="s">
        <v>389</v>
      </c>
      <c r="AD274" s="22">
        <v>980289</v>
      </c>
      <c r="AE274" s="23" t="s">
        <v>390</v>
      </c>
      <c r="AF274" s="10" t="s">
        <v>261</v>
      </c>
      <c r="AG274" s="37">
        <v>16.8</v>
      </c>
      <c r="AH274" s="37">
        <v>16.9</v>
      </c>
      <c r="AI274" s="10">
        <v>1974</v>
      </c>
      <c r="AJ274" s="10">
        <v>2040</v>
      </c>
      <c r="AK274" s="10">
        <v>31</v>
      </c>
      <c r="AL274" s="10">
        <v>10</v>
      </c>
    </row>
    <row r="275" spans="1:38" ht="12">
      <c r="A275" s="36" t="s">
        <v>124</v>
      </c>
      <c r="B275" s="36"/>
      <c r="C275" s="36"/>
      <c r="D275" s="38">
        <v>36083</v>
      </c>
      <c r="E275" s="22">
        <v>1126</v>
      </c>
      <c r="F275" s="10">
        <v>3530</v>
      </c>
      <c r="G275" s="10"/>
      <c r="H275" s="15"/>
      <c r="I275" s="27"/>
      <c r="J275" s="39"/>
      <c r="K275" s="39"/>
      <c r="L275" s="39"/>
      <c r="M275" s="27"/>
      <c r="N275" s="15"/>
      <c r="O275" s="39"/>
      <c r="P275" s="40">
        <v>180</v>
      </c>
      <c r="Q275" s="10">
        <v>857</v>
      </c>
      <c r="R275" s="10"/>
      <c r="S275" s="14">
        <v>2.5</v>
      </c>
      <c r="T275" s="10"/>
      <c r="U275" s="10"/>
      <c r="V275" s="10"/>
      <c r="W275" s="10"/>
      <c r="X275" s="23"/>
      <c r="Y275" s="10"/>
      <c r="Z275" s="10"/>
      <c r="AA275" s="10"/>
      <c r="AB275" s="10"/>
      <c r="AC275" s="36" t="s">
        <v>391</v>
      </c>
      <c r="AD275" s="22">
        <v>980290</v>
      </c>
      <c r="AE275" s="23" t="s">
        <v>392</v>
      </c>
      <c r="AF275" s="10" t="s">
        <v>261</v>
      </c>
      <c r="AG275" s="37">
        <v>17</v>
      </c>
      <c r="AH275" s="37">
        <v>17.2</v>
      </c>
      <c r="AI275" s="10">
        <v>3460</v>
      </c>
      <c r="AJ275" s="10">
        <v>3450</v>
      </c>
      <c r="AK275" s="10">
        <v>35</v>
      </c>
      <c r="AL275" s="10">
        <v>10</v>
      </c>
    </row>
    <row r="276" spans="1:38" ht="12">
      <c r="A276" s="36" t="s">
        <v>125</v>
      </c>
      <c r="B276" s="36"/>
      <c r="C276" s="36"/>
      <c r="D276" s="38">
        <v>36082</v>
      </c>
      <c r="E276" s="22">
        <v>1505</v>
      </c>
      <c r="F276" s="10">
        <v>633</v>
      </c>
      <c r="G276" s="10"/>
      <c r="H276" s="15"/>
      <c r="I276" s="27"/>
      <c r="J276" s="39"/>
      <c r="K276" s="39"/>
      <c r="L276" s="39"/>
      <c r="M276" s="27"/>
      <c r="N276" s="15"/>
      <c r="O276" s="39"/>
      <c r="P276" s="14">
        <v>27.9</v>
      </c>
      <c r="Q276" s="10">
        <v>22.8</v>
      </c>
      <c r="R276" s="10"/>
      <c r="S276" s="14">
        <v>43.4</v>
      </c>
      <c r="T276" s="10"/>
      <c r="U276" s="10"/>
      <c r="V276" s="10"/>
      <c r="W276" s="10"/>
      <c r="X276" s="23"/>
      <c r="Y276" s="10"/>
      <c r="Z276" s="10"/>
      <c r="AA276" s="10"/>
      <c r="AB276" s="10"/>
      <c r="AC276" s="36" t="s">
        <v>393</v>
      </c>
      <c r="AD276" s="22">
        <v>980291</v>
      </c>
      <c r="AE276" s="23" t="s">
        <v>394</v>
      </c>
      <c r="AF276" s="10" t="s">
        <v>261</v>
      </c>
      <c r="AG276" s="37">
        <v>18.7</v>
      </c>
      <c r="AH276" s="37">
        <v>17.2</v>
      </c>
      <c r="AI276" s="10">
        <v>660</v>
      </c>
      <c r="AJ276" s="10">
        <v>634</v>
      </c>
      <c r="AK276" s="10">
        <v>8</v>
      </c>
      <c r="AL276" s="10">
        <v>15</v>
      </c>
    </row>
    <row r="277" spans="1:38" ht="12">
      <c r="A277" s="36" t="s">
        <v>127</v>
      </c>
      <c r="B277" s="36"/>
      <c r="C277" s="36"/>
      <c r="D277" s="38">
        <v>36082</v>
      </c>
      <c r="E277" s="22">
        <v>1524</v>
      </c>
      <c r="F277" s="10">
        <v>645</v>
      </c>
      <c r="G277" s="10"/>
      <c r="H277" s="15"/>
      <c r="I277" s="27"/>
      <c r="J277" s="39"/>
      <c r="K277" s="39"/>
      <c r="L277" s="39"/>
      <c r="M277" s="27"/>
      <c r="N277" s="15"/>
      <c r="O277" s="39"/>
      <c r="P277" s="14">
        <v>27.4</v>
      </c>
      <c r="Q277" s="10">
        <v>22.7</v>
      </c>
      <c r="R277" s="10"/>
      <c r="S277" s="14">
        <v>43.5</v>
      </c>
      <c r="T277" s="10"/>
      <c r="U277" s="10"/>
      <c r="V277" s="10"/>
      <c r="W277" s="10"/>
      <c r="X277" s="23"/>
      <c r="Y277" s="10"/>
      <c r="Z277" s="10"/>
      <c r="AA277" s="10"/>
      <c r="AB277" s="10"/>
      <c r="AC277" s="36" t="s">
        <v>395</v>
      </c>
      <c r="AD277" s="22">
        <v>980292</v>
      </c>
      <c r="AE277" s="23" t="s">
        <v>396</v>
      </c>
      <c r="AF277" s="10" t="s">
        <v>261</v>
      </c>
      <c r="AG277" s="37">
        <v>17.1</v>
      </c>
      <c r="AH277" s="37">
        <v>16.5</v>
      </c>
      <c r="AI277" s="10">
        <v>642</v>
      </c>
      <c r="AJ277" s="10">
        <v>641</v>
      </c>
      <c r="AK277" s="10">
        <v>10</v>
      </c>
      <c r="AL277" s="10">
        <v>14</v>
      </c>
    </row>
    <row r="278" spans="1:38" ht="12">
      <c r="A278" s="36" t="s">
        <v>128</v>
      </c>
      <c r="B278" s="36"/>
      <c r="C278" s="36"/>
      <c r="D278" s="38">
        <v>36082</v>
      </c>
      <c r="E278" s="22">
        <v>1540</v>
      </c>
      <c r="F278" s="10">
        <v>465</v>
      </c>
      <c r="G278" s="10"/>
      <c r="H278" s="15"/>
      <c r="I278" s="27"/>
      <c r="J278" s="39"/>
      <c r="K278" s="39"/>
      <c r="L278" s="39"/>
      <c r="M278" s="27"/>
      <c r="N278" s="15"/>
      <c r="O278" s="39"/>
      <c r="P278" s="14">
        <v>13.7</v>
      </c>
      <c r="Q278" s="10">
        <v>11.6</v>
      </c>
      <c r="R278" s="10"/>
      <c r="S278" s="14">
        <v>8.1</v>
      </c>
      <c r="T278" s="10"/>
      <c r="U278" s="10"/>
      <c r="V278" s="10"/>
      <c r="W278" s="10"/>
      <c r="X278" s="23"/>
      <c r="Y278" s="10"/>
      <c r="Z278" s="10"/>
      <c r="AA278" s="10"/>
      <c r="AB278" s="10"/>
      <c r="AC278" s="36" t="s">
        <v>397</v>
      </c>
      <c r="AD278" s="22">
        <v>980293</v>
      </c>
      <c r="AE278" s="23" t="s">
        <v>398</v>
      </c>
      <c r="AF278" s="10" t="s">
        <v>261</v>
      </c>
      <c r="AG278" s="37">
        <v>16.8</v>
      </c>
      <c r="AH278" s="37">
        <v>16.4</v>
      </c>
      <c r="AI278" s="10">
        <v>469</v>
      </c>
      <c r="AJ278" s="10">
        <v>466</v>
      </c>
      <c r="AK278" s="10">
        <v>20</v>
      </c>
      <c r="AL278" s="10">
        <v>10</v>
      </c>
    </row>
    <row r="279" spans="1:38" ht="12">
      <c r="A279" s="36" t="s">
        <v>129</v>
      </c>
      <c r="B279" s="36"/>
      <c r="C279" s="36"/>
      <c r="D279" s="38">
        <v>36082</v>
      </c>
      <c r="E279" s="22">
        <v>1406</v>
      </c>
      <c r="F279" s="10">
        <v>683</v>
      </c>
      <c r="G279" s="10"/>
      <c r="H279" s="15"/>
      <c r="I279" s="27"/>
      <c r="J279" s="39"/>
      <c r="K279" s="39"/>
      <c r="L279" s="39"/>
      <c r="M279" s="27"/>
      <c r="N279" s="15"/>
      <c r="O279" s="39"/>
      <c r="P279" s="14">
        <v>18.4</v>
      </c>
      <c r="Q279" s="10">
        <v>28.7</v>
      </c>
      <c r="R279" s="10"/>
      <c r="S279" s="14">
        <v>11.8</v>
      </c>
      <c r="T279" s="10"/>
      <c r="U279" s="10"/>
      <c r="V279" s="10"/>
      <c r="W279" s="10"/>
      <c r="X279" s="23"/>
      <c r="Y279" s="10"/>
      <c r="Z279" s="10"/>
      <c r="AA279" s="10"/>
      <c r="AB279" s="10"/>
      <c r="AC279" s="36" t="s">
        <v>399</v>
      </c>
      <c r="AD279" s="22">
        <v>980294</v>
      </c>
      <c r="AE279" s="23" t="s">
        <v>400</v>
      </c>
      <c r="AF279" s="10" t="s">
        <v>261</v>
      </c>
      <c r="AG279" s="37">
        <v>17.9</v>
      </c>
      <c r="AH279" s="37">
        <v>16.6</v>
      </c>
      <c r="AI279" s="10">
        <v>761</v>
      </c>
      <c r="AJ279" s="10">
        <v>680</v>
      </c>
      <c r="AK279" s="10">
        <v>12</v>
      </c>
      <c r="AL279" s="10">
        <v>12</v>
      </c>
    </row>
    <row r="280" spans="1:38" ht="12">
      <c r="A280" s="36" t="s">
        <v>131</v>
      </c>
      <c r="B280" s="36"/>
      <c r="C280" s="36"/>
      <c r="D280" s="38">
        <v>36082</v>
      </c>
      <c r="E280" s="22">
        <v>1424</v>
      </c>
      <c r="F280" s="10">
        <v>690</v>
      </c>
      <c r="G280" s="10"/>
      <c r="H280" s="15"/>
      <c r="I280" s="27"/>
      <c r="J280" s="39"/>
      <c r="K280" s="39"/>
      <c r="L280" s="39"/>
      <c r="M280" s="27"/>
      <c r="N280" s="15"/>
      <c r="O280" s="39"/>
      <c r="P280" s="14">
        <v>1</v>
      </c>
      <c r="Q280" s="10">
        <v>20.3</v>
      </c>
      <c r="R280" s="10"/>
      <c r="S280" s="27" t="s">
        <v>173</v>
      </c>
      <c r="T280" s="10"/>
      <c r="U280" s="10"/>
      <c r="V280" s="10"/>
      <c r="W280" s="10"/>
      <c r="X280" s="23"/>
      <c r="Y280" s="10"/>
      <c r="Z280" s="10"/>
      <c r="AA280" s="10"/>
      <c r="AB280" s="10"/>
      <c r="AC280" s="36" t="s">
        <v>401</v>
      </c>
      <c r="AD280" s="22">
        <v>980295</v>
      </c>
      <c r="AE280" s="23" t="s">
        <v>402</v>
      </c>
      <c r="AF280" s="10" t="s">
        <v>261</v>
      </c>
      <c r="AG280" s="37">
        <v>17.1</v>
      </c>
      <c r="AH280" s="37">
        <v>17</v>
      </c>
      <c r="AI280" s="10">
        <v>681</v>
      </c>
      <c r="AJ280" s="10">
        <v>686</v>
      </c>
      <c r="AK280" s="10">
        <v>12</v>
      </c>
      <c r="AL280" s="10">
        <v>13</v>
      </c>
    </row>
    <row r="281" spans="1:38" ht="12">
      <c r="A281" s="36" t="s">
        <v>132</v>
      </c>
      <c r="B281" s="36"/>
      <c r="C281" s="36"/>
      <c r="D281" s="38">
        <v>36082</v>
      </c>
      <c r="E281" s="22">
        <v>1303</v>
      </c>
      <c r="F281" s="10">
        <v>828</v>
      </c>
      <c r="G281" s="10"/>
      <c r="H281" s="15"/>
      <c r="I281" s="27"/>
      <c r="J281" s="39"/>
      <c r="K281" s="39"/>
      <c r="L281" s="39"/>
      <c r="M281" s="27"/>
      <c r="N281" s="15"/>
      <c r="O281" s="39"/>
      <c r="P281" s="14">
        <v>24.6</v>
      </c>
      <c r="Q281" s="10">
        <v>25.9</v>
      </c>
      <c r="R281" s="10"/>
      <c r="S281" s="14">
        <v>59.4</v>
      </c>
      <c r="T281" s="10"/>
      <c r="U281" s="10"/>
      <c r="V281" s="10"/>
      <c r="W281" s="10"/>
      <c r="X281" s="23"/>
      <c r="Y281" s="10"/>
      <c r="Z281" s="10"/>
      <c r="AA281" s="10"/>
      <c r="AB281" s="10"/>
      <c r="AC281" s="36" t="s">
        <v>403</v>
      </c>
      <c r="AD281" s="22">
        <v>980296</v>
      </c>
      <c r="AE281" s="23" t="s">
        <v>404</v>
      </c>
      <c r="AF281" s="10" t="s">
        <v>261</v>
      </c>
      <c r="AG281" s="37">
        <v>16.7</v>
      </c>
      <c r="AH281" s="37">
        <v>15.6</v>
      </c>
      <c r="AI281" s="10">
        <v>816</v>
      </c>
      <c r="AJ281" s="10">
        <v>837</v>
      </c>
      <c r="AK281" s="10">
        <v>12</v>
      </c>
      <c r="AL281" s="10">
        <v>14</v>
      </c>
    </row>
    <row r="282" spans="1:38" ht="12">
      <c r="A282" s="36" t="s">
        <v>134</v>
      </c>
      <c r="B282" s="36"/>
      <c r="C282" s="36"/>
      <c r="D282" s="38">
        <v>36082</v>
      </c>
      <c r="E282" s="22">
        <v>1331</v>
      </c>
      <c r="F282" s="10">
        <v>570</v>
      </c>
      <c r="G282" s="10"/>
      <c r="H282" s="15"/>
      <c r="I282" s="27"/>
      <c r="J282" s="39"/>
      <c r="K282" s="27"/>
      <c r="L282" s="39"/>
      <c r="M282" s="27"/>
      <c r="N282" s="15"/>
      <c r="O282" s="39"/>
      <c r="P282" s="14">
        <v>16.3</v>
      </c>
      <c r="Q282" s="10">
        <v>13.4</v>
      </c>
      <c r="R282" s="10"/>
      <c r="S282" s="14">
        <v>11.4</v>
      </c>
      <c r="T282" s="10"/>
      <c r="U282" s="10"/>
      <c r="V282" s="10"/>
      <c r="W282" s="10"/>
      <c r="X282" s="23"/>
      <c r="Y282" s="10"/>
      <c r="Z282" s="10"/>
      <c r="AA282" s="10"/>
      <c r="AB282" s="10"/>
      <c r="AC282" s="36" t="s">
        <v>405</v>
      </c>
      <c r="AD282" s="22">
        <v>980297</v>
      </c>
      <c r="AE282" s="23" t="s">
        <v>406</v>
      </c>
      <c r="AF282" s="10" t="s">
        <v>261</v>
      </c>
      <c r="AG282" s="37">
        <v>17.1</v>
      </c>
      <c r="AH282" s="37">
        <v>16.9</v>
      </c>
      <c r="AI282" s="10">
        <v>567</v>
      </c>
      <c r="AJ282" s="10">
        <v>578</v>
      </c>
      <c r="AK282" s="10">
        <v>5</v>
      </c>
      <c r="AL282" s="10">
        <v>22</v>
      </c>
    </row>
    <row r="283" spans="1:38" ht="12">
      <c r="A283" s="36" t="s">
        <v>135</v>
      </c>
      <c r="B283" s="36"/>
      <c r="C283" s="36"/>
      <c r="D283" s="38">
        <v>36087</v>
      </c>
      <c r="E283" s="22">
        <v>1334</v>
      </c>
      <c r="F283" s="10">
        <v>3880</v>
      </c>
      <c r="G283" s="10"/>
      <c r="H283" s="15"/>
      <c r="I283" s="27"/>
      <c r="J283" s="39"/>
      <c r="K283" s="27"/>
      <c r="L283" s="39"/>
      <c r="M283" s="27"/>
      <c r="N283" s="15"/>
      <c r="O283" s="39"/>
      <c r="P283" s="40">
        <v>180</v>
      </c>
      <c r="Q283" s="10">
        <v>1064</v>
      </c>
      <c r="R283" s="10"/>
      <c r="S283" s="14">
        <v>3.6</v>
      </c>
      <c r="T283" s="10"/>
      <c r="U283" s="10"/>
      <c r="V283" s="10"/>
      <c r="W283" s="10"/>
      <c r="X283" s="23"/>
      <c r="Y283" s="10"/>
      <c r="Z283" s="10"/>
      <c r="AA283" s="10"/>
      <c r="AB283" s="10"/>
      <c r="AC283" s="36" t="s">
        <v>407</v>
      </c>
      <c r="AD283" s="22">
        <v>980307</v>
      </c>
      <c r="AE283" s="23" t="s">
        <v>408</v>
      </c>
      <c r="AF283" s="10" t="s">
        <v>261</v>
      </c>
      <c r="AG283" s="37">
        <v>17.1</v>
      </c>
      <c r="AH283" s="37">
        <v>16.5</v>
      </c>
      <c r="AI283" s="10">
        <v>3300</v>
      </c>
      <c r="AJ283" s="10">
        <v>3710</v>
      </c>
      <c r="AK283" s="10">
        <v>11</v>
      </c>
      <c r="AL283" s="10">
        <v>16</v>
      </c>
    </row>
    <row r="284" spans="1:38" ht="12">
      <c r="A284" s="36" t="s">
        <v>137</v>
      </c>
      <c r="B284" s="36"/>
      <c r="C284" s="36"/>
      <c r="D284" s="38">
        <v>36087</v>
      </c>
      <c r="E284" s="22">
        <v>1352</v>
      </c>
      <c r="F284" s="10">
        <v>4164</v>
      </c>
      <c r="G284" s="10"/>
      <c r="H284" s="15"/>
      <c r="I284" s="27"/>
      <c r="J284" s="39"/>
      <c r="K284" s="39"/>
      <c r="L284" s="39"/>
      <c r="M284" s="27"/>
      <c r="N284" s="15"/>
      <c r="O284" s="39"/>
      <c r="P284" s="40">
        <v>217</v>
      </c>
      <c r="Q284" s="10">
        <v>1126</v>
      </c>
      <c r="R284" s="10"/>
      <c r="S284" s="14">
        <v>0.4</v>
      </c>
      <c r="T284" s="10"/>
      <c r="U284" s="10"/>
      <c r="V284" s="10"/>
      <c r="W284" s="10"/>
      <c r="X284" s="23"/>
      <c r="Y284" s="10"/>
      <c r="Z284" s="10"/>
      <c r="AA284" s="10"/>
      <c r="AB284" s="10"/>
      <c r="AC284" s="36" t="s">
        <v>409</v>
      </c>
      <c r="AD284" s="22">
        <v>980308</v>
      </c>
      <c r="AE284" s="23" t="s">
        <v>410</v>
      </c>
      <c r="AF284" s="10" t="s">
        <v>261</v>
      </c>
      <c r="AG284" s="37">
        <v>16.3</v>
      </c>
      <c r="AH284" s="37">
        <v>16.3</v>
      </c>
      <c r="AI284" s="10">
        <v>3930</v>
      </c>
      <c r="AJ284" s="10">
        <v>4000</v>
      </c>
      <c r="AK284" s="10">
        <v>17</v>
      </c>
      <c r="AL284" s="10">
        <v>12</v>
      </c>
    </row>
    <row r="285" spans="1:38" ht="12">
      <c r="A285" s="36" t="s">
        <v>138</v>
      </c>
      <c r="B285" s="36"/>
      <c r="C285" s="36"/>
      <c r="D285" s="38">
        <v>36084</v>
      </c>
      <c r="E285" s="22">
        <v>1238</v>
      </c>
      <c r="F285" s="10">
        <v>2140</v>
      </c>
      <c r="G285" s="10"/>
      <c r="H285" s="15">
        <v>7.8</v>
      </c>
      <c r="I285" s="23">
        <v>22.4</v>
      </c>
      <c r="J285" s="23">
        <v>101</v>
      </c>
      <c r="K285" s="23">
        <v>16.7</v>
      </c>
      <c r="L285" s="23">
        <v>301</v>
      </c>
      <c r="M285" s="27">
        <v>4.53</v>
      </c>
      <c r="N285" s="23">
        <v>0.717</v>
      </c>
      <c r="O285" s="39">
        <v>234</v>
      </c>
      <c r="P285" s="40">
        <v>103</v>
      </c>
      <c r="Q285" s="10">
        <v>491</v>
      </c>
      <c r="R285" s="10"/>
      <c r="S285" s="14">
        <v>1.5</v>
      </c>
      <c r="T285" s="10"/>
      <c r="U285" s="10"/>
      <c r="V285" s="10"/>
      <c r="W285" s="10"/>
      <c r="X285" s="42">
        <v>77.7</v>
      </c>
      <c r="Y285" s="10"/>
      <c r="Z285" s="10"/>
      <c r="AA285" s="10"/>
      <c r="AB285" s="10"/>
      <c r="AC285" s="36" t="s">
        <v>411</v>
      </c>
      <c r="AD285" s="22">
        <v>980309</v>
      </c>
      <c r="AE285" s="23" t="s">
        <v>412</v>
      </c>
      <c r="AF285" s="10" t="s">
        <v>261</v>
      </c>
      <c r="AG285" s="37">
        <v>16.1</v>
      </c>
      <c r="AH285" s="37">
        <v>16.1</v>
      </c>
      <c r="AI285" s="10">
        <v>1471</v>
      </c>
      <c r="AJ285" s="10">
        <v>2130</v>
      </c>
      <c r="AK285" s="10">
        <v>10</v>
      </c>
      <c r="AL285" s="10">
        <v>15</v>
      </c>
    </row>
    <row r="286" spans="1:38" ht="12">
      <c r="A286" s="36" t="s">
        <v>140</v>
      </c>
      <c r="B286" s="36"/>
      <c r="C286" s="36"/>
      <c r="D286" s="38">
        <v>36084</v>
      </c>
      <c r="E286" s="22">
        <v>1253</v>
      </c>
      <c r="F286" s="10">
        <v>3100</v>
      </c>
      <c r="G286" s="10"/>
      <c r="H286" s="15"/>
      <c r="I286" s="27"/>
      <c r="J286" s="39"/>
      <c r="K286" s="39"/>
      <c r="L286" s="39"/>
      <c r="M286" s="27"/>
      <c r="N286" s="15"/>
      <c r="O286" s="39"/>
      <c r="P286" s="40">
        <v>238</v>
      </c>
      <c r="Q286" s="10">
        <v>754</v>
      </c>
      <c r="R286" s="10"/>
      <c r="S286" s="14">
        <v>1.4</v>
      </c>
      <c r="T286" s="10"/>
      <c r="U286" s="10"/>
      <c r="V286" s="10"/>
      <c r="W286" s="10"/>
      <c r="X286" s="23"/>
      <c r="Y286" s="10"/>
      <c r="Z286" s="10"/>
      <c r="AA286" s="10"/>
      <c r="AB286" s="10"/>
      <c r="AC286" s="36" t="s">
        <v>413</v>
      </c>
      <c r="AD286" s="22">
        <v>980310</v>
      </c>
      <c r="AE286" s="23" t="s">
        <v>414</v>
      </c>
      <c r="AF286" s="10" t="s">
        <v>261</v>
      </c>
      <c r="AG286" s="37">
        <v>16.6</v>
      </c>
      <c r="AH286" s="37">
        <v>16.3</v>
      </c>
      <c r="AI286" s="10">
        <v>3060</v>
      </c>
      <c r="AJ286" s="10">
        <v>3050</v>
      </c>
      <c r="AK286" s="10">
        <v>36</v>
      </c>
      <c r="AL286" s="10">
        <v>10</v>
      </c>
    </row>
    <row r="287" spans="1:38" ht="12">
      <c r="A287" s="36" t="s">
        <v>141</v>
      </c>
      <c r="B287" s="36"/>
      <c r="C287" s="36"/>
      <c r="D287" s="38">
        <v>36084</v>
      </c>
      <c r="E287" s="22">
        <v>1310</v>
      </c>
      <c r="F287" s="10">
        <v>3970</v>
      </c>
      <c r="G287" s="10"/>
      <c r="H287" s="15"/>
      <c r="I287" s="27"/>
      <c r="J287" s="39"/>
      <c r="K287" s="39"/>
      <c r="L287" s="39"/>
      <c r="M287" s="27"/>
      <c r="N287" s="15"/>
      <c r="O287" s="39"/>
      <c r="P287" s="40">
        <v>266</v>
      </c>
      <c r="Q287" s="10">
        <v>1005</v>
      </c>
      <c r="R287" s="10"/>
      <c r="S287" s="14">
        <v>1.4</v>
      </c>
      <c r="T287" s="10"/>
      <c r="U287" s="10"/>
      <c r="V287" s="10"/>
      <c r="W287" s="10"/>
      <c r="X287" s="23"/>
      <c r="Y287" s="10"/>
      <c r="Z287" s="10"/>
      <c r="AA287" s="10"/>
      <c r="AB287" s="10"/>
      <c r="AC287" s="36" t="s">
        <v>415</v>
      </c>
      <c r="AD287" s="22">
        <v>980311</v>
      </c>
      <c r="AE287" s="23" t="s">
        <v>416</v>
      </c>
      <c r="AF287" s="10" t="s">
        <v>261</v>
      </c>
      <c r="AG287" s="37">
        <v>16.3</v>
      </c>
      <c r="AH287" s="37">
        <v>16.3</v>
      </c>
      <c r="AI287" s="10">
        <v>3860</v>
      </c>
      <c r="AJ287" s="10">
        <v>3900</v>
      </c>
      <c r="AK287" s="10">
        <v>37</v>
      </c>
      <c r="AL287" s="10">
        <v>10</v>
      </c>
    </row>
    <row r="288" spans="1:38" ht="12">
      <c r="A288" s="36" t="s">
        <v>142</v>
      </c>
      <c r="B288" s="36"/>
      <c r="C288" s="36"/>
      <c r="D288" s="38">
        <v>36084</v>
      </c>
      <c r="E288" s="22">
        <v>1327</v>
      </c>
      <c r="F288" s="10">
        <v>9763</v>
      </c>
      <c r="G288" s="10"/>
      <c r="H288" s="15"/>
      <c r="I288" s="27"/>
      <c r="J288" s="39"/>
      <c r="K288" s="39"/>
      <c r="L288" s="27"/>
      <c r="M288" s="27"/>
      <c r="N288" s="15"/>
      <c r="O288" s="39"/>
      <c r="P288" s="40">
        <v>343</v>
      </c>
      <c r="Q288" s="10">
        <v>2842</v>
      </c>
      <c r="R288" s="10"/>
      <c r="S288" s="14">
        <v>0.8</v>
      </c>
      <c r="T288" s="10"/>
      <c r="U288" s="10"/>
      <c r="V288" s="10"/>
      <c r="W288" s="10"/>
      <c r="X288" s="23"/>
      <c r="Y288" s="10"/>
      <c r="Z288" s="10"/>
      <c r="AA288" s="10"/>
      <c r="AB288" s="10"/>
      <c r="AC288" s="36" t="s">
        <v>417</v>
      </c>
      <c r="AD288" s="22">
        <v>980312</v>
      </c>
      <c r="AE288" s="23" t="s">
        <v>418</v>
      </c>
      <c r="AF288" s="10" t="s">
        <v>261</v>
      </c>
      <c r="AG288" s="37">
        <v>16.3</v>
      </c>
      <c r="AH288" s="37">
        <v>16.3</v>
      </c>
      <c r="AI288" s="10">
        <v>6430</v>
      </c>
      <c r="AJ288" s="10">
        <v>9090</v>
      </c>
      <c r="AK288" s="10">
        <v>37</v>
      </c>
      <c r="AL288" s="10">
        <v>10</v>
      </c>
    </row>
    <row r="289" spans="1:38" ht="12">
      <c r="A289" s="36" t="s">
        <v>143</v>
      </c>
      <c r="B289" s="36"/>
      <c r="C289" s="36"/>
      <c r="D289" s="38">
        <v>36087</v>
      </c>
      <c r="E289" s="22">
        <v>1428</v>
      </c>
      <c r="F289" s="10">
        <v>695</v>
      </c>
      <c r="G289" s="10"/>
      <c r="H289" s="15"/>
      <c r="I289" s="27"/>
      <c r="J289" s="39"/>
      <c r="K289" s="39"/>
      <c r="L289" s="39"/>
      <c r="M289" s="27"/>
      <c r="N289" s="15"/>
      <c r="O289" s="39"/>
      <c r="P289" s="14">
        <v>36.4</v>
      </c>
      <c r="Q289" s="10">
        <v>26.6</v>
      </c>
      <c r="R289" s="10"/>
      <c r="S289" s="14">
        <v>49.2</v>
      </c>
      <c r="T289" s="10"/>
      <c r="U289" s="10"/>
      <c r="V289" s="10"/>
      <c r="W289" s="10"/>
      <c r="X289" s="23"/>
      <c r="Y289" s="10"/>
      <c r="Z289" s="10"/>
      <c r="AA289" s="10"/>
      <c r="AB289" s="10"/>
      <c r="AC289" s="36" t="s">
        <v>419</v>
      </c>
      <c r="AD289" s="22">
        <v>980313</v>
      </c>
      <c r="AE289" s="23" t="s">
        <v>420</v>
      </c>
      <c r="AF289" s="10" t="s">
        <v>261</v>
      </c>
      <c r="AG289" s="37">
        <v>16.1</v>
      </c>
      <c r="AH289" s="37">
        <v>15.6</v>
      </c>
      <c r="AI289" s="10">
        <v>692</v>
      </c>
      <c r="AJ289" s="10">
        <v>690</v>
      </c>
      <c r="AK289" s="10">
        <v>20</v>
      </c>
      <c r="AL289" s="10">
        <v>12</v>
      </c>
    </row>
    <row r="290" spans="1:38" ht="12">
      <c r="A290" s="36" t="s">
        <v>145</v>
      </c>
      <c r="B290" s="36"/>
      <c r="C290" s="36"/>
      <c r="D290" s="38">
        <v>36087</v>
      </c>
      <c r="E290" s="22">
        <v>1443</v>
      </c>
      <c r="F290" s="10">
        <v>1290</v>
      </c>
      <c r="G290" s="10"/>
      <c r="H290" s="15"/>
      <c r="I290" s="27"/>
      <c r="J290" s="39"/>
      <c r="K290" s="39"/>
      <c r="L290" s="39"/>
      <c r="M290" s="27"/>
      <c r="N290" s="15"/>
      <c r="O290" s="39"/>
      <c r="P290" s="14">
        <v>50.8</v>
      </c>
      <c r="Q290" s="10">
        <v>203</v>
      </c>
      <c r="R290" s="10"/>
      <c r="S290" s="14">
        <v>25.9</v>
      </c>
      <c r="T290" s="10"/>
      <c r="U290" s="10"/>
      <c r="V290" s="10"/>
      <c r="W290" s="10"/>
      <c r="X290" s="23"/>
      <c r="Y290" s="10"/>
      <c r="Z290" s="10"/>
      <c r="AA290" s="10"/>
      <c r="AB290" s="10"/>
      <c r="AC290" s="36" t="s">
        <v>421</v>
      </c>
      <c r="AD290" s="22">
        <v>980314</v>
      </c>
      <c r="AE290" s="23" t="s">
        <v>422</v>
      </c>
      <c r="AF290" s="10" t="s">
        <v>261</v>
      </c>
      <c r="AG290" s="37">
        <v>15.9</v>
      </c>
      <c r="AH290" s="37">
        <v>16.3</v>
      </c>
      <c r="AI290" s="10">
        <v>839</v>
      </c>
      <c r="AJ290" s="10">
        <v>1269</v>
      </c>
      <c r="AK290" s="10">
        <v>25</v>
      </c>
      <c r="AL290" s="10">
        <v>10</v>
      </c>
    </row>
    <row r="291" spans="1:38" ht="12">
      <c r="A291" s="36" t="s">
        <v>146</v>
      </c>
      <c r="B291" s="36"/>
      <c r="C291" s="36"/>
      <c r="D291" s="38">
        <v>36087</v>
      </c>
      <c r="E291" s="22">
        <v>1500</v>
      </c>
      <c r="F291" s="10">
        <v>12060</v>
      </c>
      <c r="G291" s="10"/>
      <c r="H291" s="15"/>
      <c r="I291" s="27"/>
      <c r="J291" s="39"/>
      <c r="K291" s="39"/>
      <c r="L291" s="39"/>
      <c r="M291" s="27"/>
      <c r="N291" s="15"/>
      <c r="O291" s="39"/>
      <c r="P291" s="40">
        <v>461</v>
      </c>
      <c r="Q291" s="10">
        <v>3759</v>
      </c>
      <c r="R291" s="10"/>
      <c r="S291" s="14">
        <v>2</v>
      </c>
      <c r="T291" s="10"/>
      <c r="U291" s="10"/>
      <c r="V291" s="10"/>
      <c r="W291" s="10"/>
      <c r="X291" s="23"/>
      <c r="Y291" s="10"/>
      <c r="Z291" s="10"/>
      <c r="AA291" s="10"/>
      <c r="AB291" s="10"/>
      <c r="AC291" s="36" t="s">
        <v>423</v>
      </c>
      <c r="AD291" s="22">
        <v>980315</v>
      </c>
      <c r="AE291" s="23" t="s">
        <v>424</v>
      </c>
      <c r="AF291" s="10" t="s">
        <v>261</v>
      </c>
      <c r="AG291" s="37">
        <v>15.9</v>
      </c>
      <c r="AH291" s="37">
        <v>15.9</v>
      </c>
      <c r="AI291" s="10">
        <v>8980</v>
      </c>
      <c r="AJ291" s="10">
        <v>11400</v>
      </c>
      <c r="AK291" s="10">
        <v>22</v>
      </c>
      <c r="AL291" s="10">
        <v>12</v>
      </c>
    </row>
    <row r="292" spans="1:38" ht="12">
      <c r="A292" s="36" t="s">
        <v>31</v>
      </c>
      <c r="B292" s="36"/>
      <c r="C292" s="36"/>
      <c r="D292" s="38">
        <v>36083</v>
      </c>
      <c r="E292" s="22">
        <v>1533</v>
      </c>
      <c r="F292" s="10">
        <v>428</v>
      </c>
      <c r="G292" s="10"/>
      <c r="H292" s="15"/>
      <c r="I292" s="27"/>
      <c r="J292" s="39"/>
      <c r="K292" s="27"/>
      <c r="L292" s="39"/>
      <c r="M292" s="27"/>
      <c r="N292" s="15"/>
      <c r="O292" s="39"/>
      <c r="P292" s="14">
        <v>58.8</v>
      </c>
      <c r="Q292" s="10">
        <v>30.3</v>
      </c>
      <c r="R292" s="10"/>
      <c r="S292" s="14">
        <v>24.1</v>
      </c>
      <c r="T292" s="10"/>
      <c r="U292" s="10"/>
      <c r="V292" s="10"/>
      <c r="W292" s="10"/>
      <c r="X292" s="23"/>
      <c r="Y292" s="10"/>
      <c r="Z292" s="10"/>
      <c r="AA292" s="10"/>
      <c r="AB292" s="10"/>
      <c r="AC292" s="36" t="s">
        <v>425</v>
      </c>
      <c r="AD292" s="22">
        <v>980298</v>
      </c>
      <c r="AE292" s="23" t="s">
        <v>426</v>
      </c>
      <c r="AF292" s="10" t="s">
        <v>261</v>
      </c>
      <c r="AG292" s="37">
        <v>15.7</v>
      </c>
      <c r="AH292" s="37">
        <v>15.3</v>
      </c>
      <c r="AI292" s="10">
        <v>443</v>
      </c>
      <c r="AJ292" s="10">
        <v>433</v>
      </c>
      <c r="AK292" s="10">
        <v>20</v>
      </c>
      <c r="AL292" s="10">
        <v>10</v>
      </c>
    </row>
    <row r="293" spans="1:38" ht="12">
      <c r="A293" s="36" t="s">
        <v>34</v>
      </c>
      <c r="B293" s="36"/>
      <c r="C293" s="36"/>
      <c r="D293" s="38">
        <v>36083</v>
      </c>
      <c r="E293" s="22">
        <v>1548</v>
      </c>
      <c r="F293" s="10">
        <v>431</v>
      </c>
      <c r="G293" s="10"/>
      <c r="H293" s="15"/>
      <c r="I293" s="27"/>
      <c r="J293" s="39"/>
      <c r="K293" s="27"/>
      <c r="L293" s="39"/>
      <c r="M293" s="27"/>
      <c r="N293" s="15"/>
      <c r="O293" s="39"/>
      <c r="P293" s="14">
        <v>61.4</v>
      </c>
      <c r="Q293" s="14">
        <v>32</v>
      </c>
      <c r="R293" s="10"/>
      <c r="S293" s="14">
        <v>22.6</v>
      </c>
      <c r="T293" s="10"/>
      <c r="U293" s="10"/>
      <c r="V293" s="10"/>
      <c r="W293" s="10"/>
      <c r="X293" s="23"/>
      <c r="Y293" s="10"/>
      <c r="Z293" s="10"/>
      <c r="AA293" s="10"/>
      <c r="AB293" s="10"/>
      <c r="AC293" s="36" t="s">
        <v>427</v>
      </c>
      <c r="AD293" s="22">
        <v>980299</v>
      </c>
      <c r="AE293" s="23" t="s">
        <v>428</v>
      </c>
      <c r="AF293" s="10" t="s">
        <v>261</v>
      </c>
      <c r="AG293" s="37">
        <v>15.8</v>
      </c>
      <c r="AH293" s="37">
        <v>15.8</v>
      </c>
      <c r="AI293" s="10">
        <v>466</v>
      </c>
      <c r="AJ293" s="10">
        <v>439</v>
      </c>
      <c r="AK293" s="10">
        <v>27</v>
      </c>
      <c r="AL293" s="10">
        <v>10</v>
      </c>
    </row>
    <row r="294" spans="1:38" ht="12">
      <c r="A294" s="36" t="s">
        <v>35</v>
      </c>
      <c r="B294" s="36"/>
      <c r="C294" s="36"/>
      <c r="D294" s="38">
        <v>36091</v>
      </c>
      <c r="E294" s="22">
        <v>1430</v>
      </c>
      <c r="F294" s="10">
        <v>273</v>
      </c>
      <c r="G294" s="10"/>
      <c r="H294" s="15"/>
      <c r="I294" s="27"/>
      <c r="J294" s="39"/>
      <c r="K294" s="39"/>
      <c r="L294" s="39"/>
      <c r="M294" s="27"/>
      <c r="N294" s="15"/>
      <c r="O294" s="39"/>
      <c r="P294" s="14">
        <v>32.5</v>
      </c>
      <c r="Q294" s="14">
        <v>13</v>
      </c>
      <c r="R294" s="10"/>
      <c r="S294" s="14">
        <v>23.4</v>
      </c>
      <c r="T294" s="10"/>
      <c r="U294" s="10"/>
      <c r="V294" s="10"/>
      <c r="W294" s="10"/>
      <c r="X294" s="23"/>
      <c r="Y294" s="10"/>
      <c r="Z294" s="10"/>
      <c r="AA294" s="10"/>
      <c r="AB294" s="10"/>
      <c r="AC294" s="36" t="s">
        <v>429</v>
      </c>
      <c r="AD294" s="22">
        <v>980340</v>
      </c>
      <c r="AE294" s="23" t="s">
        <v>430</v>
      </c>
      <c r="AF294" s="10" t="s">
        <v>261</v>
      </c>
      <c r="AG294" s="37">
        <v>17.1</v>
      </c>
      <c r="AH294" s="37">
        <v>17</v>
      </c>
      <c r="AI294" s="10">
        <v>286</v>
      </c>
      <c r="AJ294" s="10">
        <v>280</v>
      </c>
      <c r="AK294" s="10">
        <v>2</v>
      </c>
      <c r="AL294" s="10">
        <v>18</v>
      </c>
    </row>
    <row r="295" spans="1:38" ht="12">
      <c r="A295" s="36" t="s">
        <v>38</v>
      </c>
      <c r="B295" s="36"/>
      <c r="C295" s="36"/>
      <c r="D295" s="38">
        <v>36091</v>
      </c>
      <c r="E295" s="22">
        <v>1449</v>
      </c>
      <c r="F295" s="10">
        <v>258</v>
      </c>
      <c r="G295" s="10"/>
      <c r="H295" s="15"/>
      <c r="I295" s="27"/>
      <c r="J295" s="39"/>
      <c r="K295" s="39"/>
      <c r="L295" s="39"/>
      <c r="M295" s="27"/>
      <c r="N295" s="15"/>
      <c r="O295" s="39"/>
      <c r="P295" s="14">
        <v>12.8</v>
      </c>
      <c r="Q295" s="10">
        <v>5.5</v>
      </c>
      <c r="R295" s="10"/>
      <c r="S295" s="14">
        <v>14.8</v>
      </c>
      <c r="T295" s="10"/>
      <c r="U295" s="10"/>
      <c r="V295" s="10"/>
      <c r="W295" s="10"/>
      <c r="X295" s="23"/>
      <c r="Y295" s="10"/>
      <c r="Z295" s="10"/>
      <c r="AA295" s="10"/>
      <c r="AB295" s="10"/>
      <c r="AC295" s="36" t="s">
        <v>431</v>
      </c>
      <c r="AD295" s="22">
        <v>980341</v>
      </c>
      <c r="AE295" s="23" t="s">
        <v>432</v>
      </c>
      <c r="AF295" s="10" t="s">
        <v>261</v>
      </c>
      <c r="AG295" s="37">
        <v>16.7</v>
      </c>
      <c r="AH295" s="37">
        <v>16.1</v>
      </c>
      <c r="AI295" s="10">
        <v>270</v>
      </c>
      <c r="AJ295" s="10">
        <v>263</v>
      </c>
      <c r="AK295" s="10">
        <v>4</v>
      </c>
      <c r="AL295" s="10">
        <v>15</v>
      </c>
    </row>
    <row r="296" spans="1:38" ht="12">
      <c r="A296" s="36" t="s">
        <v>39</v>
      </c>
      <c r="B296" s="36"/>
      <c r="C296" s="36"/>
      <c r="D296" s="38">
        <v>36091</v>
      </c>
      <c r="E296" s="22">
        <v>1340</v>
      </c>
      <c r="F296" s="10">
        <v>875</v>
      </c>
      <c r="G296" s="10"/>
      <c r="H296" s="15"/>
      <c r="I296" s="27"/>
      <c r="J296" s="39"/>
      <c r="K296" s="39"/>
      <c r="L296" s="39"/>
      <c r="M296" s="27"/>
      <c r="N296" s="15"/>
      <c r="O296" s="39"/>
      <c r="P296" s="14">
        <v>98.3</v>
      </c>
      <c r="Q296" s="10">
        <v>60.8</v>
      </c>
      <c r="R296" s="10"/>
      <c r="S296" s="14">
        <v>6.9</v>
      </c>
      <c r="T296" s="10"/>
      <c r="U296" s="10"/>
      <c r="V296" s="10"/>
      <c r="W296" s="10"/>
      <c r="X296" s="23"/>
      <c r="Y296" s="10"/>
      <c r="Z296" s="10"/>
      <c r="AA296" s="10"/>
      <c r="AB296" s="10"/>
      <c r="AC296" s="36" t="s">
        <v>433</v>
      </c>
      <c r="AD296" s="22">
        <v>980342</v>
      </c>
      <c r="AE296" s="23" t="s">
        <v>434</v>
      </c>
      <c r="AF296" s="10" t="s">
        <v>261</v>
      </c>
      <c r="AG296" s="37">
        <v>15.3</v>
      </c>
      <c r="AH296" s="37">
        <v>15.2</v>
      </c>
      <c r="AI296" s="10">
        <v>857</v>
      </c>
      <c r="AJ296" s="10">
        <v>863</v>
      </c>
      <c r="AK296" s="10">
        <v>25</v>
      </c>
      <c r="AL296" s="10">
        <v>10</v>
      </c>
    </row>
    <row r="297" spans="1:38" ht="12">
      <c r="A297" s="36" t="s">
        <v>41</v>
      </c>
      <c r="B297" s="36"/>
      <c r="C297" s="36"/>
      <c r="D297" s="38">
        <v>36091</v>
      </c>
      <c r="E297" s="22">
        <v>1355</v>
      </c>
      <c r="F297" s="10">
        <v>783</v>
      </c>
      <c r="G297" s="10"/>
      <c r="H297" s="15"/>
      <c r="I297" s="27"/>
      <c r="J297" s="39"/>
      <c r="K297" s="39"/>
      <c r="L297" s="39"/>
      <c r="M297" s="27"/>
      <c r="N297" s="15"/>
      <c r="O297" s="39"/>
      <c r="P297" s="14">
        <v>90.9</v>
      </c>
      <c r="Q297" s="10">
        <v>52.7</v>
      </c>
      <c r="R297" s="10"/>
      <c r="S297" s="14">
        <v>3.8</v>
      </c>
      <c r="T297" s="10"/>
      <c r="U297" s="10"/>
      <c r="V297" s="10"/>
      <c r="W297" s="10"/>
      <c r="X297" s="23"/>
      <c r="Y297" s="10"/>
      <c r="Z297" s="10"/>
      <c r="AA297" s="10"/>
      <c r="AB297" s="10"/>
      <c r="AC297" s="36" t="s">
        <v>435</v>
      </c>
      <c r="AD297" s="22">
        <v>980343</v>
      </c>
      <c r="AE297" s="23" t="s">
        <v>436</v>
      </c>
      <c r="AF297" s="10" t="s">
        <v>261</v>
      </c>
      <c r="AG297" s="37">
        <v>15.6</v>
      </c>
      <c r="AH297" s="37">
        <v>15.3</v>
      </c>
      <c r="AI297" s="10">
        <v>771</v>
      </c>
      <c r="AJ297" s="10">
        <v>773</v>
      </c>
      <c r="AK297" s="10">
        <v>30</v>
      </c>
      <c r="AL297" s="10">
        <v>10</v>
      </c>
    </row>
    <row r="298" spans="1:38" ht="12">
      <c r="A298" s="36" t="s">
        <v>42</v>
      </c>
      <c r="B298" s="36"/>
      <c r="C298" s="36"/>
      <c r="D298" s="38">
        <v>36091</v>
      </c>
      <c r="E298" s="22">
        <v>1316</v>
      </c>
      <c r="F298" s="10">
        <v>1250</v>
      </c>
      <c r="G298" s="10"/>
      <c r="H298" s="15"/>
      <c r="I298" s="27"/>
      <c r="J298" s="39"/>
      <c r="K298" s="39"/>
      <c r="L298" s="39"/>
      <c r="M298" s="27"/>
      <c r="N298" s="15"/>
      <c r="O298" s="39"/>
      <c r="P298" s="40">
        <v>135</v>
      </c>
      <c r="Q298" s="10">
        <v>185</v>
      </c>
      <c r="R298" s="10"/>
      <c r="S298" s="14">
        <v>13.4</v>
      </c>
      <c r="T298" s="10"/>
      <c r="U298" s="10"/>
      <c r="V298" s="10"/>
      <c r="W298" s="10"/>
      <c r="X298" s="23"/>
      <c r="Y298" s="10"/>
      <c r="Z298" s="10"/>
      <c r="AA298" s="10"/>
      <c r="AB298" s="10"/>
      <c r="AC298" s="36" t="s">
        <v>437</v>
      </c>
      <c r="AD298" s="22">
        <v>980344</v>
      </c>
      <c r="AE298" s="23" t="s">
        <v>438</v>
      </c>
      <c r="AF298" s="10" t="s">
        <v>261</v>
      </c>
      <c r="AG298" s="37">
        <v>15.4</v>
      </c>
      <c r="AH298" s="37">
        <v>15.3</v>
      </c>
      <c r="AI298" s="10">
        <v>1222</v>
      </c>
      <c r="AJ298" s="10">
        <v>1235</v>
      </c>
      <c r="AK298" s="10">
        <v>24</v>
      </c>
      <c r="AL298" s="10">
        <v>10</v>
      </c>
    </row>
    <row r="299" spans="1:38" ht="12">
      <c r="A299" s="36" t="s">
        <v>44</v>
      </c>
      <c r="B299" s="36"/>
      <c r="C299" s="36"/>
      <c r="D299" s="38">
        <v>36091</v>
      </c>
      <c r="E299" s="22">
        <v>1224</v>
      </c>
      <c r="F299" s="10">
        <v>1700</v>
      </c>
      <c r="G299" s="10"/>
      <c r="H299" s="15"/>
      <c r="I299" s="27"/>
      <c r="J299" s="39"/>
      <c r="K299" s="39"/>
      <c r="L299" s="39"/>
      <c r="M299" s="27"/>
      <c r="N299" s="15"/>
      <c r="O299" s="39"/>
      <c r="P299" s="40">
        <v>230</v>
      </c>
      <c r="Q299" s="10">
        <v>222</v>
      </c>
      <c r="R299" s="10"/>
      <c r="S299" s="14">
        <v>84.8</v>
      </c>
      <c r="T299" s="10"/>
      <c r="U299" s="10"/>
      <c r="V299" s="10"/>
      <c r="W299" s="10"/>
      <c r="X299" s="23"/>
      <c r="Y299" s="10"/>
      <c r="Z299" s="10"/>
      <c r="AA299" s="10"/>
      <c r="AB299" s="10"/>
      <c r="AC299" s="36" t="s">
        <v>439</v>
      </c>
      <c r="AD299" s="22">
        <v>980345</v>
      </c>
      <c r="AE299" s="23" t="s">
        <v>440</v>
      </c>
      <c r="AF299" s="10" t="s">
        <v>261</v>
      </c>
      <c r="AG299" s="37">
        <v>16.1</v>
      </c>
      <c r="AH299" s="37">
        <v>15.4</v>
      </c>
      <c r="AI299" s="10">
        <v>1645</v>
      </c>
      <c r="AJ299" s="10">
        <v>1671</v>
      </c>
      <c r="AK299" s="10">
        <v>27</v>
      </c>
      <c r="AL299" s="10">
        <v>10</v>
      </c>
    </row>
    <row r="300" spans="1:38" ht="12">
      <c r="A300" s="36" t="s">
        <v>46</v>
      </c>
      <c r="B300" s="36"/>
      <c r="C300" s="36"/>
      <c r="D300" s="38">
        <v>36091</v>
      </c>
      <c r="E300" s="22">
        <v>1140</v>
      </c>
      <c r="F300" s="10">
        <v>1015</v>
      </c>
      <c r="G300" s="10"/>
      <c r="H300" s="15"/>
      <c r="I300" s="27"/>
      <c r="J300" s="39"/>
      <c r="K300" s="39"/>
      <c r="L300" s="39"/>
      <c r="M300" s="27"/>
      <c r="N300" s="15"/>
      <c r="O300" s="39"/>
      <c r="P300" s="40">
        <v>120</v>
      </c>
      <c r="Q300" s="10">
        <v>72.5</v>
      </c>
      <c r="R300" s="10"/>
      <c r="S300" s="14">
        <v>49.6</v>
      </c>
      <c r="T300" s="10"/>
      <c r="U300" s="10"/>
      <c r="V300" s="10"/>
      <c r="W300" s="10"/>
      <c r="X300" s="23"/>
      <c r="Y300" s="10"/>
      <c r="Z300" s="10"/>
      <c r="AA300" s="10"/>
      <c r="AB300" s="10"/>
      <c r="AC300" s="36" t="s">
        <v>441</v>
      </c>
      <c r="AD300" s="22">
        <v>980346</v>
      </c>
      <c r="AE300" s="23" t="s">
        <v>442</v>
      </c>
      <c r="AF300" s="10" t="s">
        <v>261</v>
      </c>
      <c r="AG300" s="37">
        <v>15.6</v>
      </c>
      <c r="AH300" s="37">
        <v>14.9</v>
      </c>
      <c r="AI300" s="10">
        <v>986</v>
      </c>
      <c r="AJ300" s="10">
        <v>998</v>
      </c>
      <c r="AK300" s="10">
        <v>25</v>
      </c>
      <c r="AL300" s="10">
        <v>10</v>
      </c>
    </row>
    <row r="301" spans="1:38" ht="12">
      <c r="A301" s="36" t="s">
        <v>48</v>
      </c>
      <c r="B301" s="36"/>
      <c r="C301" s="36"/>
      <c r="D301" s="38">
        <v>36091</v>
      </c>
      <c r="E301" s="22">
        <v>1155</v>
      </c>
      <c r="F301" s="10">
        <v>2175</v>
      </c>
      <c r="G301" s="10"/>
      <c r="H301" s="15">
        <v>7.6</v>
      </c>
      <c r="I301" s="23">
        <v>17.1</v>
      </c>
      <c r="J301" s="23">
        <v>136</v>
      </c>
      <c r="K301" s="23">
        <v>27.6</v>
      </c>
      <c r="L301" s="23">
        <v>282</v>
      </c>
      <c r="M301" s="27">
        <v>5.19</v>
      </c>
      <c r="N301" s="23">
        <v>1.12</v>
      </c>
      <c r="O301" s="39">
        <v>265</v>
      </c>
      <c r="P301" s="40">
        <v>257</v>
      </c>
      <c r="Q301" s="10">
        <v>415</v>
      </c>
      <c r="R301" s="10"/>
      <c r="S301" s="14">
        <v>14.7</v>
      </c>
      <c r="T301" s="10"/>
      <c r="U301" s="10"/>
      <c r="V301" s="10"/>
      <c r="W301" s="10"/>
      <c r="X301" s="42">
        <v>98.2</v>
      </c>
      <c r="Y301" s="10"/>
      <c r="Z301" s="10"/>
      <c r="AA301" s="10"/>
      <c r="AB301" s="10"/>
      <c r="AC301" s="36" t="s">
        <v>443</v>
      </c>
      <c r="AD301" s="22">
        <v>980347</v>
      </c>
      <c r="AE301" s="23" t="s">
        <v>444</v>
      </c>
      <c r="AF301" s="10" t="s">
        <v>261</v>
      </c>
      <c r="AG301" s="37">
        <v>15</v>
      </c>
      <c r="AH301" s="37">
        <v>15.1</v>
      </c>
      <c r="AI301" s="10">
        <v>2070</v>
      </c>
      <c r="AJ301" s="10">
        <v>2160</v>
      </c>
      <c r="AK301" s="10">
        <v>27</v>
      </c>
      <c r="AL301" s="10">
        <v>10</v>
      </c>
    </row>
    <row r="302" spans="1:38" ht="12">
      <c r="A302" s="36" t="s">
        <v>49</v>
      </c>
      <c r="B302" s="36"/>
      <c r="C302" s="36"/>
      <c r="D302" s="38">
        <v>36087</v>
      </c>
      <c r="E302" s="22">
        <v>1556</v>
      </c>
      <c r="F302" s="10">
        <v>6329</v>
      </c>
      <c r="G302" s="10"/>
      <c r="H302" s="15">
        <v>7.8</v>
      </c>
      <c r="I302" s="23">
        <v>24.1</v>
      </c>
      <c r="J302" s="23">
        <v>149</v>
      </c>
      <c r="K302" s="23">
        <v>31.2</v>
      </c>
      <c r="L302" s="23">
        <v>1177</v>
      </c>
      <c r="M302" s="27">
        <v>5.05</v>
      </c>
      <c r="N302" s="23">
        <v>1.39</v>
      </c>
      <c r="O302" s="39">
        <v>373</v>
      </c>
      <c r="P302" s="40">
        <v>214</v>
      </c>
      <c r="Q302" s="10">
        <v>1784</v>
      </c>
      <c r="R302" s="10"/>
      <c r="S302" s="14">
        <v>6.1</v>
      </c>
      <c r="T302" s="10"/>
      <c r="U302" s="10"/>
      <c r="V302" s="10"/>
      <c r="W302" s="10"/>
      <c r="X302" s="23" t="s">
        <v>445</v>
      </c>
      <c r="Y302" s="10"/>
      <c r="Z302" s="10"/>
      <c r="AA302" s="10"/>
      <c r="AB302" s="10"/>
      <c r="AC302" s="36" t="s">
        <v>446</v>
      </c>
      <c r="AD302" s="22">
        <v>980316</v>
      </c>
      <c r="AE302" s="23" t="s">
        <v>447</v>
      </c>
      <c r="AF302" s="10" t="s">
        <v>261</v>
      </c>
      <c r="AG302" s="37">
        <v>18.6</v>
      </c>
      <c r="AH302" s="37">
        <v>16.6</v>
      </c>
      <c r="AI302" s="10">
        <v>4790</v>
      </c>
      <c r="AJ302" s="10">
        <v>6060</v>
      </c>
      <c r="AK302" s="10">
        <v>3</v>
      </c>
      <c r="AL302" s="10">
        <v>22</v>
      </c>
    </row>
    <row r="303" spans="1:38" ht="12">
      <c r="A303" s="36" t="s">
        <v>51</v>
      </c>
      <c r="B303" s="36"/>
      <c r="C303" s="36"/>
      <c r="D303" s="38">
        <v>36087</v>
      </c>
      <c r="E303" s="22">
        <v>1611</v>
      </c>
      <c r="F303" s="10">
        <v>12120</v>
      </c>
      <c r="G303" s="10"/>
      <c r="H303" s="15"/>
      <c r="I303" s="27"/>
      <c r="J303" s="39"/>
      <c r="K303" s="27"/>
      <c r="L303" s="39"/>
      <c r="M303" s="27"/>
      <c r="N303" s="15"/>
      <c r="O303" s="39"/>
      <c r="P303" s="40">
        <v>406</v>
      </c>
      <c r="Q303" s="10">
        <v>3779</v>
      </c>
      <c r="R303" s="10"/>
      <c r="S303" s="27" t="s">
        <v>173</v>
      </c>
      <c r="T303" s="10"/>
      <c r="U303" s="10"/>
      <c r="V303" s="10"/>
      <c r="W303" s="10"/>
      <c r="X303" s="23"/>
      <c r="Y303" s="10"/>
      <c r="Z303" s="10"/>
      <c r="AA303" s="10"/>
      <c r="AB303" s="10"/>
      <c r="AC303" s="36" t="s">
        <v>448</v>
      </c>
      <c r="AD303" s="22">
        <v>980317</v>
      </c>
      <c r="AE303" s="23" t="s">
        <v>449</v>
      </c>
      <c r="AF303" s="10" t="s">
        <v>261</v>
      </c>
      <c r="AG303" s="37">
        <v>15.5</v>
      </c>
      <c r="AH303" s="37">
        <v>15.7</v>
      </c>
      <c r="AI303" s="10">
        <v>11320</v>
      </c>
      <c r="AJ303" s="10">
        <v>11350</v>
      </c>
      <c r="AK303" s="10">
        <v>30</v>
      </c>
      <c r="AL303" s="10">
        <v>10</v>
      </c>
    </row>
    <row r="304" spans="1:38" ht="12">
      <c r="A304" s="36" t="s">
        <v>53</v>
      </c>
      <c r="B304" s="36"/>
      <c r="C304" s="36"/>
      <c r="D304" s="38">
        <v>36087</v>
      </c>
      <c r="E304" s="22">
        <v>1625</v>
      </c>
      <c r="F304" s="10">
        <v>11950</v>
      </c>
      <c r="G304" s="10"/>
      <c r="H304" s="15"/>
      <c r="I304" s="27"/>
      <c r="J304" s="39"/>
      <c r="K304" s="39"/>
      <c r="L304" s="39"/>
      <c r="M304" s="27"/>
      <c r="N304" s="15"/>
      <c r="O304" s="39"/>
      <c r="P304" s="40">
        <v>412</v>
      </c>
      <c r="Q304" s="10">
        <v>3701</v>
      </c>
      <c r="R304" s="10"/>
      <c r="S304" s="27" t="s">
        <v>173</v>
      </c>
      <c r="T304" s="10"/>
      <c r="U304" s="10"/>
      <c r="V304" s="10"/>
      <c r="W304" s="10"/>
      <c r="X304" s="23"/>
      <c r="Y304" s="10"/>
      <c r="Z304" s="10"/>
      <c r="AA304" s="10"/>
      <c r="AB304" s="10"/>
      <c r="AC304" s="36" t="s">
        <v>450</v>
      </c>
      <c r="AD304" s="22">
        <v>980318</v>
      </c>
      <c r="AE304" s="23" t="s">
        <v>451</v>
      </c>
      <c r="AF304" s="10" t="s">
        <v>261</v>
      </c>
      <c r="AG304" s="37">
        <v>15.6</v>
      </c>
      <c r="AH304" s="37">
        <v>15.7</v>
      </c>
      <c r="AI304" s="10">
        <v>11330</v>
      </c>
      <c r="AJ304" s="10">
        <v>11340</v>
      </c>
      <c r="AK304" s="10">
        <v>30</v>
      </c>
      <c r="AL304" s="10">
        <v>10</v>
      </c>
    </row>
    <row r="305" spans="1:38" ht="12">
      <c r="A305" s="36" t="s">
        <v>54</v>
      </c>
      <c r="B305" s="36"/>
      <c r="C305" s="36"/>
      <c r="D305" s="38">
        <v>36088</v>
      </c>
      <c r="E305" s="22">
        <v>1324</v>
      </c>
      <c r="F305" s="10">
        <v>3430</v>
      </c>
      <c r="G305" s="10"/>
      <c r="H305" s="15"/>
      <c r="I305" s="27"/>
      <c r="J305" s="39"/>
      <c r="K305" s="39"/>
      <c r="L305" s="39"/>
      <c r="M305" s="27"/>
      <c r="N305" s="15"/>
      <c r="O305" s="39"/>
      <c r="P305" s="40">
        <v>117</v>
      </c>
      <c r="Q305" s="10">
        <v>864</v>
      </c>
      <c r="R305" s="10"/>
      <c r="S305" s="14">
        <v>18.5</v>
      </c>
      <c r="T305" s="10"/>
      <c r="U305" s="10"/>
      <c r="V305" s="10"/>
      <c r="W305" s="10"/>
      <c r="X305" s="23"/>
      <c r="Y305" s="10"/>
      <c r="Z305" s="10"/>
      <c r="AA305" s="10"/>
      <c r="AB305" s="10"/>
      <c r="AC305" s="36" t="s">
        <v>452</v>
      </c>
      <c r="AD305" s="22">
        <v>980320</v>
      </c>
      <c r="AE305" s="23" t="s">
        <v>453</v>
      </c>
      <c r="AF305" s="10" t="s">
        <v>261</v>
      </c>
      <c r="AG305" s="37">
        <v>15.9</v>
      </c>
      <c r="AH305" s="37">
        <v>15.5</v>
      </c>
      <c r="AI305" s="10">
        <v>3170</v>
      </c>
      <c r="AJ305" s="10">
        <v>3330</v>
      </c>
      <c r="AK305" s="10">
        <v>11</v>
      </c>
      <c r="AL305" s="10">
        <v>16</v>
      </c>
    </row>
    <row r="306" spans="1:38" ht="12">
      <c r="A306" s="36" t="s">
        <v>56</v>
      </c>
      <c r="B306" s="36"/>
      <c r="C306" s="36"/>
      <c r="D306" s="38">
        <v>36088</v>
      </c>
      <c r="E306" s="22">
        <v>1339</v>
      </c>
      <c r="F306" s="10">
        <v>11210</v>
      </c>
      <c r="G306" s="10"/>
      <c r="H306" s="15"/>
      <c r="I306" s="27"/>
      <c r="J306" s="39"/>
      <c r="K306" s="39"/>
      <c r="L306" s="39"/>
      <c r="M306" s="27"/>
      <c r="N306" s="15"/>
      <c r="O306" s="39"/>
      <c r="P306" s="40">
        <v>390</v>
      </c>
      <c r="Q306" s="10">
        <v>3416</v>
      </c>
      <c r="R306" s="10"/>
      <c r="S306" s="14">
        <v>0.8</v>
      </c>
      <c r="T306" s="10"/>
      <c r="U306" s="10"/>
      <c r="V306" s="10"/>
      <c r="W306" s="10"/>
      <c r="X306" s="23"/>
      <c r="Y306" s="10"/>
      <c r="Z306" s="10"/>
      <c r="AA306" s="10"/>
      <c r="AB306" s="10"/>
      <c r="AC306" s="36" t="s">
        <v>454</v>
      </c>
      <c r="AD306" s="22">
        <v>980321</v>
      </c>
      <c r="AE306" s="23" t="s">
        <v>455</v>
      </c>
      <c r="AF306" s="10" t="s">
        <v>261</v>
      </c>
      <c r="AG306" s="37">
        <v>15.7</v>
      </c>
      <c r="AH306" s="37">
        <v>15.7</v>
      </c>
      <c r="AI306" s="10">
        <v>10580</v>
      </c>
      <c r="AJ306" s="10">
        <v>10630</v>
      </c>
      <c r="AK306" s="10">
        <v>27</v>
      </c>
      <c r="AL306" s="10">
        <v>10</v>
      </c>
    </row>
    <row r="307" spans="1:38" ht="12">
      <c r="A307" s="36" t="s">
        <v>57</v>
      </c>
      <c r="B307" s="36"/>
      <c r="C307" s="36"/>
      <c r="D307" s="38">
        <v>36088</v>
      </c>
      <c r="E307" s="22">
        <v>1355</v>
      </c>
      <c r="F307" s="10">
        <v>17740</v>
      </c>
      <c r="G307" s="10"/>
      <c r="H307" s="15"/>
      <c r="I307" s="27"/>
      <c r="J307" s="39"/>
      <c r="K307" s="39"/>
      <c r="L307" s="39"/>
      <c r="M307" s="27"/>
      <c r="N307" s="15"/>
      <c r="O307" s="39"/>
      <c r="P307" s="40">
        <v>668</v>
      </c>
      <c r="Q307" s="10">
        <v>5620</v>
      </c>
      <c r="R307" s="10"/>
      <c r="S307" s="14">
        <v>0.2</v>
      </c>
      <c r="T307" s="10"/>
      <c r="U307" s="10"/>
      <c r="V307" s="10"/>
      <c r="W307" s="10"/>
      <c r="X307" s="23"/>
      <c r="Y307" s="10"/>
      <c r="Z307" s="10"/>
      <c r="AA307" s="10"/>
      <c r="AB307" s="10"/>
      <c r="AC307" s="36" t="s">
        <v>456</v>
      </c>
      <c r="AD307" s="22">
        <v>980322</v>
      </c>
      <c r="AE307" s="23" t="s">
        <v>457</v>
      </c>
      <c r="AF307" s="10" t="s">
        <v>261</v>
      </c>
      <c r="AG307" s="37">
        <v>15.6</v>
      </c>
      <c r="AH307" s="37">
        <v>15.9</v>
      </c>
      <c r="AI307" s="10">
        <v>16220</v>
      </c>
      <c r="AJ307" s="10">
        <v>16810</v>
      </c>
      <c r="AK307" s="10">
        <v>27</v>
      </c>
      <c r="AL307" s="10">
        <v>10</v>
      </c>
    </row>
    <row r="308" spans="1:38" ht="12">
      <c r="A308" s="36" t="s">
        <v>58</v>
      </c>
      <c r="B308" s="36"/>
      <c r="C308" s="36"/>
      <c r="D308" s="38">
        <v>36088</v>
      </c>
      <c r="E308" s="22">
        <v>1500</v>
      </c>
      <c r="F308" s="10">
        <v>635</v>
      </c>
      <c r="G308" s="10"/>
      <c r="H308" s="15"/>
      <c r="I308" s="27"/>
      <c r="J308" s="39"/>
      <c r="K308" s="39"/>
      <c r="L308" s="39"/>
      <c r="M308" s="27"/>
      <c r="N308" s="15"/>
      <c r="O308" s="39"/>
      <c r="P308" s="14">
        <v>23.7</v>
      </c>
      <c r="Q308" s="10">
        <v>9.3</v>
      </c>
      <c r="R308" s="10"/>
      <c r="S308" s="14">
        <v>55.5</v>
      </c>
      <c r="T308" s="10"/>
      <c r="U308" s="10"/>
      <c r="V308" s="10"/>
      <c r="W308" s="10"/>
      <c r="X308" s="23"/>
      <c r="Y308" s="10"/>
      <c r="Z308" s="10"/>
      <c r="AA308" s="10"/>
      <c r="AB308" s="10"/>
      <c r="AC308" s="36" t="s">
        <v>458</v>
      </c>
      <c r="AD308" s="22">
        <v>980323</v>
      </c>
      <c r="AE308" s="23" t="s">
        <v>459</v>
      </c>
      <c r="AF308" s="10" t="s">
        <v>261</v>
      </c>
      <c r="AG308" s="37">
        <v>16.3</v>
      </c>
      <c r="AH308" s="37">
        <v>15.7</v>
      </c>
      <c r="AI308" s="10">
        <v>587</v>
      </c>
      <c r="AJ308" s="10">
        <v>632</v>
      </c>
      <c r="AK308" s="10">
        <v>6</v>
      </c>
      <c r="AL308" s="10">
        <v>13</v>
      </c>
    </row>
    <row r="309" spans="1:38" ht="12">
      <c r="A309" s="36" t="s">
        <v>60</v>
      </c>
      <c r="B309" s="36"/>
      <c r="C309" s="36"/>
      <c r="D309" s="38">
        <v>36088</v>
      </c>
      <c r="E309" s="22">
        <v>1521</v>
      </c>
      <c r="F309" s="10">
        <v>3010</v>
      </c>
      <c r="G309" s="10"/>
      <c r="H309" s="15"/>
      <c r="I309" s="27"/>
      <c r="J309" s="39"/>
      <c r="K309" s="39"/>
      <c r="L309" s="39"/>
      <c r="M309" s="27"/>
      <c r="N309" s="15"/>
      <c r="O309" s="39"/>
      <c r="P309" s="40">
        <v>108</v>
      </c>
      <c r="Q309" s="10">
        <v>720</v>
      </c>
      <c r="R309" s="10"/>
      <c r="S309" s="14">
        <v>10</v>
      </c>
      <c r="T309" s="10"/>
      <c r="U309" s="10"/>
      <c r="V309" s="10"/>
      <c r="W309" s="10"/>
      <c r="X309" s="23"/>
      <c r="Y309" s="10"/>
      <c r="Z309" s="10"/>
      <c r="AA309" s="10"/>
      <c r="AB309" s="10"/>
      <c r="AC309" s="36" t="s">
        <v>460</v>
      </c>
      <c r="AD309" s="22">
        <v>980324</v>
      </c>
      <c r="AE309" s="23" t="s">
        <v>461</v>
      </c>
      <c r="AF309" s="10" t="s">
        <v>261</v>
      </c>
      <c r="AG309" s="37">
        <v>16.3</v>
      </c>
      <c r="AH309" s="37">
        <v>16</v>
      </c>
      <c r="AI309" s="10">
        <v>2870</v>
      </c>
      <c r="AJ309" s="10">
        <v>2950</v>
      </c>
      <c r="AK309" s="10">
        <v>6</v>
      </c>
      <c r="AL309" s="10">
        <v>15</v>
      </c>
    </row>
    <row r="310" spans="1:38" ht="12">
      <c r="A310" s="36" t="s">
        <v>61</v>
      </c>
      <c r="B310" s="36"/>
      <c r="C310" s="36"/>
      <c r="D310" s="38">
        <v>36091</v>
      </c>
      <c r="E310" s="22">
        <v>1550</v>
      </c>
      <c r="F310" s="10">
        <v>135</v>
      </c>
      <c r="G310" s="10"/>
      <c r="H310" s="15"/>
      <c r="I310" s="27"/>
      <c r="J310" s="39"/>
      <c r="K310" s="39"/>
      <c r="L310" s="39"/>
      <c r="M310" s="27"/>
      <c r="N310" s="15"/>
      <c r="O310" s="39"/>
      <c r="P310" s="14">
        <v>22.9</v>
      </c>
      <c r="Q310" s="14">
        <v>5</v>
      </c>
      <c r="R310" s="10"/>
      <c r="S310" s="14">
        <v>0.2</v>
      </c>
      <c r="T310" s="10"/>
      <c r="U310" s="10"/>
      <c r="V310" s="10"/>
      <c r="W310" s="10"/>
      <c r="X310" s="23"/>
      <c r="Y310" s="10"/>
      <c r="Z310" s="10"/>
      <c r="AA310" s="10"/>
      <c r="AB310" s="10"/>
      <c r="AC310" s="36" t="s">
        <v>462</v>
      </c>
      <c r="AD310" s="22">
        <v>980348</v>
      </c>
      <c r="AE310" s="23" t="s">
        <v>463</v>
      </c>
      <c r="AF310" s="10" t="s">
        <v>261</v>
      </c>
      <c r="AG310" s="37">
        <v>18.1</v>
      </c>
      <c r="AH310" s="37">
        <v>18.2</v>
      </c>
      <c r="AI310" s="10">
        <v>146</v>
      </c>
      <c r="AJ310" s="10">
        <v>139</v>
      </c>
      <c r="AK310" s="10">
        <v>0.25</v>
      </c>
      <c r="AL310" s="10">
        <v>42</v>
      </c>
    </row>
    <row r="311" spans="1:38" ht="12">
      <c r="A311" s="36" t="s">
        <v>64</v>
      </c>
      <c r="B311" s="36"/>
      <c r="C311" s="36"/>
      <c r="D311" s="38">
        <v>36091</v>
      </c>
      <c r="E311" s="22">
        <v>1605</v>
      </c>
      <c r="F311" s="10">
        <v>130</v>
      </c>
      <c r="G311" s="10"/>
      <c r="H311" s="15"/>
      <c r="I311" s="27"/>
      <c r="J311" s="39"/>
      <c r="K311" s="39"/>
      <c r="L311" s="39"/>
      <c r="M311" s="27"/>
      <c r="N311" s="15"/>
      <c r="O311" s="39"/>
      <c r="P311" s="14">
        <v>1.9</v>
      </c>
      <c r="Q311" s="14">
        <v>2</v>
      </c>
      <c r="R311" s="10"/>
      <c r="S311" s="14">
        <v>14.5</v>
      </c>
      <c r="T311" s="10"/>
      <c r="U311" s="10"/>
      <c r="V311" s="10"/>
      <c r="W311" s="10"/>
      <c r="X311" s="23"/>
      <c r="Y311" s="10"/>
      <c r="Z311" s="10"/>
      <c r="AA311" s="10"/>
      <c r="AB311" s="10"/>
      <c r="AC311" s="36" t="s">
        <v>464</v>
      </c>
      <c r="AD311" s="22">
        <v>980349</v>
      </c>
      <c r="AE311" s="23" t="s">
        <v>465</v>
      </c>
      <c r="AF311" s="10" t="s">
        <v>261</v>
      </c>
      <c r="AG311" s="37">
        <v>15.6</v>
      </c>
      <c r="AH311" s="37">
        <v>15.4</v>
      </c>
      <c r="AI311" s="10">
        <v>128</v>
      </c>
      <c r="AJ311" s="10">
        <v>132</v>
      </c>
      <c r="AK311" s="10">
        <v>30</v>
      </c>
      <c r="AL311" s="10">
        <v>10</v>
      </c>
    </row>
    <row r="312" spans="1:38" ht="12">
      <c r="A312" s="36" t="s">
        <v>65</v>
      </c>
      <c r="B312" s="36"/>
      <c r="C312" s="36"/>
      <c r="D312" s="38">
        <v>36090</v>
      </c>
      <c r="E312" s="22">
        <v>1547</v>
      </c>
      <c r="F312" s="10">
        <v>1240</v>
      </c>
      <c r="G312" s="10"/>
      <c r="H312" s="15"/>
      <c r="I312" s="27"/>
      <c r="J312" s="39"/>
      <c r="K312" s="39"/>
      <c r="L312" s="39"/>
      <c r="M312" s="27"/>
      <c r="N312" s="15"/>
      <c r="O312" s="39"/>
      <c r="P312" s="40">
        <v>128</v>
      </c>
      <c r="Q312" s="10">
        <v>147</v>
      </c>
      <c r="R312" s="10"/>
      <c r="S312" s="14">
        <v>17.2</v>
      </c>
      <c r="T312" s="10"/>
      <c r="U312" s="10"/>
      <c r="V312" s="10"/>
      <c r="W312" s="10"/>
      <c r="X312" s="23"/>
      <c r="Y312" s="10"/>
      <c r="Z312" s="10"/>
      <c r="AA312" s="10"/>
      <c r="AB312" s="10"/>
      <c r="AC312" s="36" t="s">
        <v>466</v>
      </c>
      <c r="AD312" s="22">
        <v>980350</v>
      </c>
      <c r="AE312" s="23" t="s">
        <v>467</v>
      </c>
      <c r="AF312" s="10" t="s">
        <v>261</v>
      </c>
      <c r="AG312" s="37">
        <v>15.2</v>
      </c>
      <c r="AH312" s="37">
        <v>15.1</v>
      </c>
      <c r="AI312" s="10">
        <v>1230</v>
      </c>
      <c r="AJ312" s="10">
        <v>1226</v>
      </c>
      <c r="AK312" s="10">
        <v>34</v>
      </c>
      <c r="AL312" s="10">
        <v>10</v>
      </c>
    </row>
    <row r="313" spans="1:38" ht="12">
      <c r="A313" s="36" t="s">
        <v>67</v>
      </c>
      <c r="B313" s="36"/>
      <c r="C313" s="36"/>
      <c r="D313" s="38">
        <v>36091</v>
      </c>
      <c r="E313" s="22">
        <v>1036</v>
      </c>
      <c r="F313" s="10">
        <v>1650</v>
      </c>
      <c r="G313" s="10"/>
      <c r="H313" s="15"/>
      <c r="I313" s="27"/>
      <c r="J313" s="39"/>
      <c r="K313" s="39"/>
      <c r="L313" s="39"/>
      <c r="M313" s="27"/>
      <c r="N313" s="15"/>
      <c r="O313" s="39"/>
      <c r="P313" s="40">
        <v>230</v>
      </c>
      <c r="Q313" s="10">
        <v>204</v>
      </c>
      <c r="R313" s="10"/>
      <c r="S313" s="14">
        <v>31.8</v>
      </c>
      <c r="T313" s="10"/>
      <c r="U313" s="10"/>
      <c r="V313" s="10"/>
      <c r="W313" s="10"/>
      <c r="X313" s="23"/>
      <c r="Y313" s="10"/>
      <c r="Z313" s="10"/>
      <c r="AA313" s="10"/>
      <c r="AB313" s="10"/>
      <c r="AC313" s="36" t="s">
        <v>468</v>
      </c>
      <c r="AD313" s="22">
        <v>980351</v>
      </c>
      <c r="AE313" s="23" t="s">
        <v>469</v>
      </c>
      <c r="AF313" s="10" t="s">
        <v>261</v>
      </c>
      <c r="AG313" s="37">
        <v>15.6</v>
      </c>
      <c r="AH313" s="37">
        <v>15.4</v>
      </c>
      <c r="AI313" s="10">
        <v>1599</v>
      </c>
      <c r="AJ313" s="10">
        <v>1626</v>
      </c>
      <c r="AK313" s="10">
        <v>18</v>
      </c>
      <c r="AL313" s="10">
        <v>10</v>
      </c>
    </row>
    <row r="314" spans="1:38" ht="12">
      <c r="A314" s="36" t="s">
        <v>69</v>
      </c>
      <c r="B314" s="36"/>
      <c r="C314" s="36"/>
      <c r="D314" s="38">
        <v>36091</v>
      </c>
      <c r="E314" s="22">
        <v>1057</v>
      </c>
      <c r="F314" s="10">
        <v>3330</v>
      </c>
      <c r="G314" s="10"/>
      <c r="H314" s="15"/>
      <c r="I314" s="27"/>
      <c r="J314" s="39"/>
      <c r="K314" s="39"/>
      <c r="L314" s="39"/>
      <c r="M314" s="27"/>
      <c r="N314" s="15"/>
      <c r="O314" s="39"/>
      <c r="P314" s="40">
        <v>281</v>
      </c>
      <c r="Q314" s="10">
        <v>786</v>
      </c>
      <c r="R314" s="10"/>
      <c r="S314" s="27" t="s">
        <v>173</v>
      </c>
      <c r="T314" s="10"/>
      <c r="U314" s="10"/>
      <c r="V314" s="10"/>
      <c r="W314" s="10"/>
      <c r="X314" s="23"/>
      <c r="Y314" s="10"/>
      <c r="Z314" s="10"/>
      <c r="AA314" s="10"/>
      <c r="AB314" s="10"/>
      <c r="AC314" s="36" t="s">
        <v>470</v>
      </c>
      <c r="AD314" s="22">
        <v>980352</v>
      </c>
      <c r="AE314" s="23" t="s">
        <v>471</v>
      </c>
      <c r="AF314" s="10" t="s">
        <v>261</v>
      </c>
      <c r="AG314" s="37">
        <v>15.7</v>
      </c>
      <c r="AH314" s="37">
        <v>15.7</v>
      </c>
      <c r="AI314" s="10">
        <v>2670</v>
      </c>
      <c r="AJ314" s="10">
        <v>3230</v>
      </c>
      <c r="AK314" s="10">
        <v>8</v>
      </c>
      <c r="AL314" s="10">
        <v>15</v>
      </c>
    </row>
    <row r="315" spans="1:38" ht="12">
      <c r="A315" s="36" t="s">
        <v>71</v>
      </c>
      <c r="B315" s="36"/>
      <c r="C315" s="36"/>
      <c r="D315" s="38">
        <v>36090</v>
      </c>
      <c r="E315" s="22">
        <v>1457</v>
      </c>
      <c r="F315" s="10">
        <v>357</v>
      </c>
      <c r="G315" s="10"/>
      <c r="H315" s="15"/>
      <c r="I315" s="27"/>
      <c r="J315" s="39"/>
      <c r="K315" s="39"/>
      <c r="L315" s="39"/>
      <c r="M315" s="27"/>
      <c r="N315" s="15"/>
      <c r="O315" s="39"/>
      <c r="P315" s="14">
        <v>5</v>
      </c>
      <c r="Q315" s="10">
        <v>3.5</v>
      </c>
      <c r="R315" s="10"/>
      <c r="S315" s="14">
        <v>6.4</v>
      </c>
      <c r="T315" s="10"/>
      <c r="U315" s="10"/>
      <c r="V315" s="10"/>
      <c r="W315" s="10"/>
      <c r="X315" s="23"/>
      <c r="Y315" s="10"/>
      <c r="Z315" s="10"/>
      <c r="AA315" s="10"/>
      <c r="AB315" s="10"/>
      <c r="AC315" s="36" t="s">
        <v>472</v>
      </c>
      <c r="AD315" s="22">
        <v>980353</v>
      </c>
      <c r="AE315" s="23" t="s">
        <v>473</v>
      </c>
      <c r="AF315" s="10" t="s">
        <v>261</v>
      </c>
      <c r="AG315" s="37">
        <v>16.3</v>
      </c>
      <c r="AH315" s="37">
        <v>15.8</v>
      </c>
      <c r="AI315" s="10">
        <v>354</v>
      </c>
      <c r="AJ315" s="10">
        <v>360</v>
      </c>
      <c r="AK315" s="10">
        <v>15</v>
      </c>
      <c r="AL315" s="10">
        <v>12</v>
      </c>
    </row>
    <row r="316" spans="1:38" ht="12">
      <c r="A316" s="36" t="s">
        <v>73</v>
      </c>
      <c r="B316" s="36"/>
      <c r="C316" s="36"/>
      <c r="D316" s="38">
        <v>36090</v>
      </c>
      <c r="E316" s="22">
        <v>1425</v>
      </c>
      <c r="F316" s="10">
        <v>2080</v>
      </c>
      <c r="G316" s="10"/>
      <c r="H316" s="15"/>
      <c r="I316" s="27"/>
      <c r="J316" s="39"/>
      <c r="K316" s="39"/>
      <c r="L316" s="39"/>
      <c r="M316" s="27"/>
      <c r="N316" s="15"/>
      <c r="O316" s="39"/>
      <c r="P316" s="40">
        <v>166</v>
      </c>
      <c r="Q316" s="10">
        <v>422</v>
      </c>
      <c r="R316" s="10"/>
      <c r="S316" s="14">
        <v>18</v>
      </c>
      <c r="T316" s="10"/>
      <c r="U316" s="10"/>
      <c r="V316" s="10"/>
      <c r="W316" s="10"/>
      <c r="X316" s="23"/>
      <c r="Y316" s="10"/>
      <c r="Z316" s="10"/>
      <c r="AA316" s="10"/>
      <c r="AB316" s="10"/>
      <c r="AC316" s="36" t="s">
        <v>474</v>
      </c>
      <c r="AD316" s="22">
        <v>980354</v>
      </c>
      <c r="AE316" s="23" t="s">
        <v>475</v>
      </c>
      <c r="AF316" s="10" t="s">
        <v>261</v>
      </c>
      <c r="AG316" s="37">
        <v>15.2</v>
      </c>
      <c r="AH316" s="37">
        <v>15.2</v>
      </c>
      <c r="AI316" s="10">
        <v>2140</v>
      </c>
      <c r="AJ316" s="10">
        <v>2050</v>
      </c>
      <c r="AK316" s="10">
        <v>30</v>
      </c>
      <c r="AL316" s="10">
        <v>10</v>
      </c>
    </row>
    <row r="317" spans="1:38" ht="12">
      <c r="A317" s="36" t="s">
        <v>75</v>
      </c>
      <c r="B317" s="36"/>
      <c r="C317" s="36"/>
      <c r="D317" s="38">
        <v>36090</v>
      </c>
      <c r="E317" s="22">
        <v>1346</v>
      </c>
      <c r="F317" s="10">
        <v>1005</v>
      </c>
      <c r="G317" s="10"/>
      <c r="H317" s="15"/>
      <c r="I317" s="27"/>
      <c r="J317" s="39"/>
      <c r="K317" s="39"/>
      <c r="L317" s="39"/>
      <c r="M317" s="27"/>
      <c r="N317" s="15"/>
      <c r="O317" s="39"/>
      <c r="P317" s="40">
        <v>109</v>
      </c>
      <c r="Q317" s="10">
        <v>64.3</v>
      </c>
      <c r="R317" s="10"/>
      <c r="S317" s="14">
        <v>30.4</v>
      </c>
      <c r="T317" s="10"/>
      <c r="U317" s="10"/>
      <c r="V317" s="10"/>
      <c r="W317" s="10"/>
      <c r="X317" s="23"/>
      <c r="Y317" s="10"/>
      <c r="Z317" s="10"/>
      <c r="AA317" s="10"/>
      <c r="AB317" s="10"/>
      <c r="AC317" s="36" t="s">
        <v>476</v>
      </c>
      <c r="AD317" s="22">
        <v>980355</v>
      </c>
      <c r="AE317" s="23" t="s">
        <v>477</v>
      </c>
      <c r="AF317" s="10" t="s">
        <v>261</v>
      </c>
      <c r="AG317" s="37">
        <v>15.6</v>
      </c>
      <c r="AH317" s="37">
        <v>15.6</v>
      </c>
      <c r="AI317" s="10">
        <v>969</v>
      </c>
      <c r="AJ317" s="10">
        <v>989</v>
      </c>
      <c r="AK317" s="10">
        <v>25</v>
      </c>
      <c r="AL317" s="10">
        <v>10</v>
      </c>
    </row>
    <row r="318" spans="1:38" ht="12">
      <c r="A318" s="36" t="s">
        <v>77</v>
      </c>
      <c r="B318" s="36"/>
      <c r="C318" s="36"/>
      <c r="D318" s="38">
        <v>36090</v>
      </c>
      <c r="E318" s="22">
        <v>1402</v>
      </c>
      <c r="F318" s="10">
        <v>952</v>
      </c>
      <c r="G318" s="10"/>
      <c r="H318" s="15"/>
      <c r="I318" s="27"/>
      <c r="J318" s="39"/>
      <c r="K318" s="39"/>
      <c r="L318" s="39"/>
      <c r="M318" s="27"/>
      <c r="N318" s="15"/>
      <c r="O318" s="39"/>
      <c r="P318" s="40">
        <v>100</v>
      </c>
      <c r="Q318" s="10">
        <v>67.4</v>
      </c>
      <c r="R318" s="10"/>
      <c r="S318" s="14">
        <v>18.9</v>
      </c>
      <c r="T318" s="10"/>
      <c r="U318" s="10"/>
      <c r="V318" s="10"/>
      <c r="W318" s="10"/>
      <c r="X318" s="23"/>
      <c r="Y318" s="10"/>
      <c r="Z318" s="10"/>
      <c r="AA318" s="10"/>
      <c r="AB318" s="10"/>
      <c r="AC318" s="36" t="s">
        <v>478</v>
      </c>
      <c r="AD318" s="22">
        <v>980356</v>
      </c>
      <c r="AE318" s="23" t="s">
        <v>479</v>
      </c>
      <c r="AF318" s="10" t="s">
        <v>261</v>
      </c>
      <c r="AG318" s="37">
        <v>15.5</v>
      </c>
      <c r="AH318" s="37">
        <v>15.3</v>
      </c>
      <c r="AI318" s="10">
        <v>920</v>
      </c>
      <c r="AJ318" s="10">
        <v>928</v>
      </c>
      <c r="AK318" s="10">
        <v>30</v>
      </c>
      <c r="AL318" s="10">
        <v>10</v>
      </c>
    </row>
    <row r="319" spans="1:38" ht="12">
      <c r="A319" s="36" t="s">
        <v>78</v>
      </c>
      <c r="B319" s="36"/>
      <c r="C319" s="36"/>
      <c r="D319" s="38">
        <v>36090</v>
      </c>
      <c r="E319" s="22">
        <v>1320</v>
      </c>
      <c r="F319" s="10">
        <v>1875</v>
      </c>
      <c r="G319" s="10"/>
      <c r="H319" s="15"/>
      <c r="I319" s="27"/>
      <c r="J319" s="39"/>
      <c r="K319" s="39"/>
      <c r="L319" s="39"/>
      <c r="M319" s="27"/>
      <c r="N319" s="15"/>
      <c r="O319" s="39"/>
      <c r="P319" s="40">
        <v>136</v>
      </c>
      <c r="Q319" s="10">
        <v>362</v>
      </c>
      <c r="R319" s="10"/>
      <c r="S319" s="14">
        <v>15.6</v>
      </c>
      <c r="T319" s="10"/>
      <c r="U319" s="10"/>
      <c r="V319" s="10"/>
      <c r="W319" s="10"/>
      <c r="X319" s="23"/>
      <c r="Y319" s="10"/>
      <c r="Z319" s="10"/>
      <c r="AA319" s="10"/>
      <c r="AB319" s="10"/>
      <c r="AC319" s="36" t="s">
        <v>480</v>
      </c>
      <c r="AD319" s="22">
        <v>980357</v>
      </c>
      <c r="AE319" s="23" t="s">
        <v>481</v>
      </c>
      <c r="AF319" s="10" t="s">
        <v>261</v>
      </c>
      <c r="AG319" s="37">
        <v>15.4</v>
      </c>
      <c r="AH319" s="37">
        <v>15.1</v>
      </c>
      <c r="AI319" s="10">
        <v>1878</v>
      </c>
      <c r="AJ319" s="10">
        <v>1852</v>
      </c>
      <c r="AK319" s="10">
        <v>30</v>
      </c>
      <c r="AL319" s="10">
        <v>10</v>
      </c>
    </row>
    <row r="320" spans="1:38" ht="12">
      <c r="A320" s="36" t="s">
        <v>80</v>
      </c>
      <c r="B320" s="36"/>
      <c r="C320" s="36"/>
      <c r="D320" s="38">
        <v>36090</v>
      </c>
      <c r="E320" s="22">
        <v>1146</v>
      </c>
      <c r="F320" s="10">
        <v>3060</v>
      </c>
      <c r="G320" s="10"/>
      <c r="H320" s="15"/>
      <c r="I320" s="27"/>
      <c r="J320" s="39"/>
      <c r="K320" s="39"/>
      <c r="L320" s="39"/>
      <c r="M320" s="27"/>
      <c r="N320" s="15"/>
      <c r="O320" s="39"/>
      <c r="P320" s="40">
        <v>252</v>
      </c>
      <c r="Q320" s="10">
        <v>718</v>
      </c>
      <c r="R320" s="10"/>
      <c r="S320" s="14">
        <v>14.3</v>
      </c>
      <c r="T320" s="10"/>
      <c r="U320" s="10"/>
      <c r="V320" s="10"/>
      <c r="W320" s="10"/>
      <c r="X320" s="23"/>
      <c r="Y320" s="10"/>
      <c r="Z320" s="10"/>
      <c r="AA320" s="10"/>
      <c r="AB320" s="10"/>
      <c r="AC320" s="36" t="s">
        <v>482</v>
      </c>
      <c r="AD320" s="22">
        <v>980358</v>
      </c>
      <c r="AE320" s="23" t="s">
        <v>483</v>
      </c>
      <c r="AF320" s="10" t="s">
        <v>261</v>
      </c>
      <c r="AG320" s="37">
        <v>15.7</v>
      </c>
      <c r="AH320" s="37">
        <v>15.4</v>
      </c>
      <c r="AI320" s="10">
        <v>2980</v>
      </c>
      <c r="AJ320" s="10">
        <v>2970</v>
      </c>
      <c r="AK320" s="10">
        <v>25</v>
      </c>
      <c r="AL320" s="10">
        <v>10</v>
      </c>
    </row>
    <row r="321" spans="1:38" ht="12">
      <c r="A321" s="36" t="s">
        <v>82</v>
      </c>
      <c r="B321" s="36"/>
      <c r="C321" s="36"/>
      <c r="D321" s="38">
        <v>36090</v>
      </c>
      <c r="E321" s="22">
        <v>1252</v>
      </c>
      <c r="F321" s="10">
        <v>6374</v>
      </c>
      <c r="G321" s="10"/>
      <c r="H321" s="15"/>
      <c r="I321" s="27"/>
      <c r="J321" s="39"/>
      <c r="K321" s="39"/>
      <c r="L321" s="39"/>
      <c r="M321" s="27"/>
      <c r="N321" s="15"/>
      <c r="O321" s="39"/>
      <c r="P321" s="40">
        <v>1436</v>
      </c>
      <c r="Q321" s="10">
        <v>1210</v>
      </c>
      <c r="R321" s="10"/>
      <c r="S321" s="27" t="s">
        <v>173</v>
      </c>
      <c r="T321" s="10"/>
      <c r="U321" s="10"/>
      <c r="V321" s="10"/>
      <c r="W321" s="10"/>
      <c r="X321" s="23"/>
      <c r="Y321" s="10"/>
      <c r="Z321" s="10"/>
      <c r="AA321" s="10"/>
      <c r="AB321" s="10"/>
      <c r="AC321" s="36" t="s">
        <v>484</v>
      </c>
      <c r="AD321" s="22">
        <v>980359</v>
      </c>
      <c r="AE321" s="23" t="s">
        <v>485</v>
      </c>
      <c r="AF321" s="10" t="s">
        <v>261</v>
      </c>
      <c r="AG321" s="37">
        <v>15.6</v>
      </c>
      <c r="AH321" s="37">
        <v>16.2</v>
      </c>
      <c r="AI321" s="10">
        <v>6100</v>
      </c>
      <c r="AJ321" s="10">
        <v>6080</v>
      </c>
      <c r="AK321" s="10">
        <v>1</v>
      </c>
      <c r="AL321" s="10">
        <v>60</v>
      </c>
    </row>
    <row r="322" spans="1:38" ht="12">
      <c r="A322" s="36" t="s">
        <v>83</v>
      </c>
      <c r="B322" s="36"/>
      <c r="C322" s="36"/>
      <c r="D322" s="38">
        <v>36089</v>
      </c>
      <c r="E322" s="22">
        <v>1438</v>
      </c>
      <c r="F322" s="10">
        <v>4640</v>
      </c>
      <c r="G322" s="10"/>
      <c r="H322" s="15"/>
      <c r="I322" s="27"/>
      <c r="J322" s="39"/>
      <c r="K322" s="39"/>
      <c r="L322" s="39"/>
      <c r="M322" s="27"/>
      <c r="N322" s="15"/>
      <c r="O322" s="39"/>
      <c r="P322" s="40">
        <v>173</v>
      </c>
      <c r="Q322" s="10">
        <v>1294</v>
      </c>
      <c r="R322" s="10"/>
      <c r="S322" s="14">
        <v>12.8</v>
      </c>
      <c r="T322" s="10"/>
      <c r="U322" s="10"/>
      <c r="V322" s="10"/>
      <c r="W322" s="10"/>
      <c r="X322" s="23"/>
      <c r="Y322" s="10"/>
      <c r="Z322" s="10"/>
      <c r="AA322" s="10"/>
      <c r="AB322" s="10"/>
      <c r="AC322" s="36" t="s">
        <v>486</v>
      </c>
      <c r="AD322" s="22">
        <v>980325</v>
      </c>
      <c r="AE322" s="23" t="s">
        <v>487</v>
      </c>
      <c r="AF322" s="10" t="s">
        <v>261</v>
      </c>
      <c r="AG322" s="37">
        <v>16.5</v>
      </c>
      <c r="AH322" s="37">
        <v>15.8</v>
      </c>
      <c r="AI322" s="10">
        <v>2290</v>
      </c>
      <c r="AJ322" s="10">
        <v>4430</v>
      </c>
      <c r="AK322" s="10">
        <v>10</v>
      </c>
      <c r="AL322" s="10">
        <v>12</v>
      </c>
    </row>
    <row r="323" spans="1:38" ht="12">
      <c r="A323" s="36" t="s">
        <v>85</v>
      </c>
      <c r="B323" s="36"/>
      <c r="C323" s="36"/>
      <c r="D323" s="38">
        <v>36089</v>
      </c>
      <c r="E323" s="22">
        <v>1458</v>
      </c>
      <c r="F323" s="10">
        <v>6476</v>
      </c>
      <c r="G323" s="10"/>
      <c r="H323" s="15"/>
      <c r="I323" s="27"/>
      <c r="J323" s="39"/>
      <c r="K323" s="39"/>
      <c r="L323" s="39"/>
      <c r="M323" s="27"/>
      <c r="N323" s="15"/>
      <c r="O323" s="39"/>
      <c r="P323" s="40">
        <v>265</v>
      </c>
      <c r="Q323" s="10">
        <v>1916</v>
      </c>
      <c r="R323" s="10"/>
      <c r="S323" s="14">
        <v>1.9</v>
      </c>
      <c r="T323" s="10"/>
      <c r="U323" s="10"/>
      <c r="V323" s="10"/>
      <c r="W323" s="10"/>
      <c r="X323" s="23"/>
      <c r="Y323" s="10"/>
      <c r="Z323" s="10"/>
      <c r="AA323" s="10"/>
      <c r="AB323" s="10"/>
      <c r="AC323" s="36" t="s">
        <v>488</v>
      </c>
      <c r="AD323" s="22">
        <v>980326</v>
      </c>
      <c r="AE323" s="23" t="s">
        <v>489</v>
      </c>
      <c r="AF323" s="10" t="s">
        <v>261</v>
      </c>
      <c r="AG323" s="37">
        <v>16.5</v>
      </c>
      <c r="AH323" s="37">
        <v>16.5</v>
      </c>
      <c r="AI323" s="10">
        <v>6140</v>
      </c>
      <c r="AJ323" s="10">
        <v>6160</v>
      </c>
      <c r="AK323" s="10">
        <v>6</v>
      </c>
      <c r="AL323" s="10">
        <v>15</v>
      </c>
    </row>
    <row r="324" spans="1:38" ht="12">
      <c r="A324" s="36" t="s">
        <v>86</v>
      </c>
      <c r="B324" s="36"/>
      <c r="C324" s="36"/>
      <c r="D324" s="38">
        <v>36089</v>
      </c>
      <c r="E324" s="22">
        <v>1513</v>
      </c>
      <c r="F324" s="10">
        <v>7209</v>
      </c>
      <c r="G324" s="10"/>
      <c r="H324" s="15"/>
      <c r="I324" s="27"/>
      <c r="J324" s="39"/>
      <c r="K324" s="39"/>
      <c r="L324" s="39"/>
      <c r="M324" s="27"/>
      <c r="N324" s="15"/>
      <c r="O324" s="39"/>
      <c r="P324" s="40">
        <v>1033</v>
      </c>
      <c r="Q324" s="10">
        <v>1755</v>
      </c>
      <c r="R324" s="10"/>
      <c r="S324" s="14">
        <v>0.1</v>
      </c>
      <c r="T324" s="10"/>
      <c r="U324" s="10"/>
      <c r="V324" s="10"/>
      <c r="W324" s="10"/>
      <c r="X324" s="23"/>
      <c r="Y324" s="10"/>
      <c r="Z324" s="10"/>
      <c r="AA324" s="10"/>
      <c r="AB324" s="10"/>
      <c r="AC324" s="36" t="s">
        <v>490</v>
      </c>
      <c r="AD324" s="22">
        <v>980327</v>
      </c>
      <c r="AE324" s="23" t="s">
        <v>491</v>
      </c>
      <c r="AF324" s="10" t="s">
        <v>261</v>
      </c>
      <c r="AG324" s="37">
        <v>16.6</v>
      </c>
      <c r="AH324" s="37">
        <v>16.8</v>
      </c>
      <c r="AI324" s="10">
        <v>6780</v>
      </c>
      <c r="AJ324" s="10">
        <v>6870</v>
      </c>
      <c r="AK324" s="10">
        <v>30</v>
      </c>
      <c r="AL324" s="10">
        <v>10</v>
      </c>
    </row>
    <row r="325" spans="1:38" ht="12">
      <c r="A325" s="36" t="s">
        <v>87</v>
      </c>
      <c r="B325" s="36"/>
      <c r="C325" s="36"/>
      <c r="D325" s="38">
        <v>36089</v>
      </c>
      <c r="E325" s="22">
        <v>1333</v>
      </c>
      <c r="F325" s="10">
        <v>494</v>
      </c>
      <c r="G325" s="10"/>
      <c r="H325" s="15"/>
      <c r="I325" s="27"/>
      <c r="J325" s="39"/>
      <c r="K325" s="39"/>
      <c r="L325" s="39"/>
      <c r="M325" s="27"/>
      <c r="N325" s="15"/>
      <c r="O325" s="39"/>
      <c r="P325" s="14">
        <v>21.5</v>
      </c>
      <c r="Q325" s="10">
        <v>7.3</v>
      </c>
      <c r="R325" s="10"/>
      <c r="S325" s="14">
        <v>59.9</v>
      </c>
      <c r="T325" s="10"/>
      <c r="U325" s="10"/>
      <c r="V325" s="10"/>
      <c r="W325" s="10"/>
      <c r="X325" s="23"/>
      <c r="Y325" s="10"/>
      <c r="Z325" s="10"/>
      <c r="AA325" s="10"/>
      <c r="AB325" s="10"/>
      <c r="AC325" s="36" t="s">
        <v>492</v>
      </c>
      <c r="AD325" s="22">
        <v>980328</v>
      </c>
      <c r="AE325" s="23" t="s">
        <v>493</v>
      </c>
      <c r="AF325" s="10" t="s">
        <v>261</v>
      </c>
      <c r="AG325" s="37">
        <v>16.5</v>
      </c>
      <c r="AH325" s="37">
        <v>15.4</v>
      </c>
      <c r="AI325" s="10">
        <v>504</v>
      </c>
      <c r="AJ325" s="10">
        <v>492</v>
      </c>
      <c r="AK325" s="10">
        <v>2</v>
      </c>
      <c r="AL325" s="10">
        <v>16</v>
      </c>
    </row>
    <row r="326" spans="1:38" ht="12">
      <c r="A326" s="36" t="s">
        <v>89</v>
      </c>
      <c r="B326" s="36"/>
      <c r="C326" s="36"/>
      <c r="D326" s="38">
        <v>36089</v>
      </c>
      <c r="E326" s="22">
        <v>1348</v>
      </c>
      <c r="F326" s="10">
        <v>8055</v>
      </c>
      <c r="G326" s="10"/>
      <c r="H326" s="15"/>
      <c r="I326" s="27"/>
      <c r="J326" s="39"/>
      <c r="K326" s="39"/>
      <c r="L326" s="39"/>
      <c r="M326" s="27"/>
      <c r="N326" s="15"/>
      <c r="O326" s="39"/>
      <c r="P326" s="40">
        <v>241</v>
      </c>
      <c r="Q326" s="10">
        <v>2379</v>
      </c>
      <c r="R326" s="10"/>
      <c r="S326" s="14">
        <v>0.1</v>
      </c>
      <c r="T326" s="10"/>
      <c r="U326" s="10"/>
      <c r="V326" s="10"/>
      <c r="W326" s="10"/>
      <c r="X326" s="23"/>
      <c r="Y326" s="10"/>
      <c r="Z326" s="10"/>
      <c r="AA326" s="10"/>
      <c r="AB326" s="10"/>
      <c r="AC326" s="36" t="s">
        <v>494</v>
      </c>
      <c r="AD326" s="22">
        <v>980329</v>
      </c>
      <c r="AE326" s="23" t="s">
        <v>495</v>
      </c>
      <c r="AF326" s="10" t="s">
        <v>261</v>
      </c>
      <c r="AG326" s="37">
        <v>15.5</v>
      </c>
      <c r="AH326" s="37">
        <v>15.6</v>
      </c>
      <c r="AI326" s="10">
        <v>5210</v>
      </c>
      <c r="AJ326" s="10">
        <v>7610</v>
      </c>
      <c r="AK326" s="10">
        <v>18</v>
      </c>
      <c r="AL326" s="10">
        <v>10</v>
      </c>
    </row>
    <row r="327" spans="1:38" ht="12">
      <c r="A327" s="36" t="s">
        <v>90</v>
      </c>
      <c r="B327" s="36"/>
      <c r="C327" s="36"/>
      <c r="D327" s="38">
        <v>36089</v>
      </c>
      <c r="E327" s="22">
        <v>1403</v>
      </c>
      <c r="F327" s="10">
        <v>9793</v>
      </c>
      <c r="G327" s="10"/>
      <c r="H327" s="15"/>
      <c r="I327" s="27"/>
      <c r="J327" s="39"/>
      <c r="K327" s="39"/>
      <c r="L327" s="39"/>
      <c r="M327" s="27"/>
      <c r="N327" s="15"/>
      <c r="O327" s="39"/>
      <c r="P327" s="40">
        <v>312</v>
      </c>
      <c r="Q327" s="10">
        <v>2900</v>
      </c>
      <c r="R327" s="10"/>
      <c r="S327" s="27" t="s">
        <v>173</v>
      </c>
      <c r="T327" s="10"/>
      <c r="U327" s="10"/>
      <c r="V327" s="10"/>
      <c r="W327" s="10"/>
      <c r="X327" s="23"/>
      <c r="Y327" s="10"/>
      <c r="Z327" s="10"/>
      <c r="AA327" s="10"/>
      <c r="AB327" s="10"/>
      <c r="AC327" s="36" t="s">
        <v>496</v>
      </c>
      <c r="AD327" s="22">
        <v>980330</v>
      </c>
      <c r="AE327" s="23" t="s">
        <v>497</v>
      </c>
      <c r="AF327" s="10" t="s">
        <v>261</v>
      </c>
      <c r="AG327" s="37">
        <v>15.4</v>
      </c>
      <c r="AH327" s="37">
        <v>15.9</v>
      </c>
      <c r="AI327" s="10">
        <v>9230</v>
      </c>
      <c r="AJ327" s="10">
        <v>9150</v>
      </c>
      <c r="AK327" s="10">
        <v>22</v>
      </c>
      <c r="AL327" s="10">
        <v>10</v>
      </c>
    </row>
    <row r="328" spans="1:38" ht="12">
      <c r="A328" s="36" t="s">
        <v>91</v>
      </c>
      <c r="B328" s="36"/>
      <c r="C328" s="36"/>
      <c r="D328" s="38">
        <v>36089</v>
      </c>
      <c r="E328" s="22">
        <v>1211</v>
      </c>
      <c r="F328" s="10">
        <v>617</v>
      </c>
      <c r="G328" s="10"/>
      <c r="H328" s="15"/>
      <c r="I328" s="27"/>
      <c r="J328" s="39"/>
      <c r="K328" s="39"/>
      <c r="L328" s="39"/>
      <c r="M328" s="27"/>
      <c r="N328" s="15"/>
      <c r="O328" s="39"/>
      <c r="P328" s="14">
        <v>20.5</v>
      </c>
      <c r="Q328" s="10">
        <v>22.9</v>
      </c>
      <c r="R328" s="10"/>
      <c r="S328" s="14">
        <v>39.2</v>
      </c>
      <c r="T328" s="10"/>
      <c r="U328" s="10"/>
      <c r="V328" s="10"/>
      <c r="W328" s="10"/>
      <c r="X328" s="23"/>
      <c r="Y328" s="10"/>
      <c r="Z328" s="10"/>
      <c r="AA328" s="10"/>
      <c r="AB328" s="10"/>
      <c r="AC328" s="36" t="s">
        <v>498</v>
      </c>
      <c r="AD328" s="22">
        <v>980331</v>
      </c>
      <c r="AE328" s="23" t="s">
        <v>499</v>
      </c>
      <c r="AF328" s="10" t="s">
        <v>261</v>
      </c>
      <c r="AG328" s="37">
        <v>16</v>
      </c>
      <c r="AH328" s="37">
        <v>15.2</v>
      </c>
      <c r="AI328" s="10">
        <v>545</v>
      </c>
      <c r="AJ328" s="10">
        <v>611</v>
      </c>
      <c r="AK328" s="10">
        <v>2</v>
      </c>
      <c r="AL328" s="10">
        <v>15</v>
      </c>
    </row>
    <row r="329" spans="1:38" ht="12">
      <c r="A329" s="36" t="s">
        <v>93</v>
      </c>
      <c r="B329" s="36"/>
      <c r="C329" s="36"/>
      <c r="D329" s="38">
        <v>36089</v>
      </c>
      <c r="E329" s="22">
        <v>1232</v>
      </c>
      <c r="F329" s="10">
        <v>7525</v>
      </c>
      <c r="G329" s="10"/>
      <c r="H329" s="15"/>
      <c r="I329" s="27"/>
      <c r="J329" s="39"/>
      <c r="K329" s="39"/>
      <c r="L329" s="39"/>
      <c r="M329" s="27"/>
      <c r="N329" s="15"/>
      <c r="O329" s="39"/>
      <c r="P329" s="40">
        <v>228</v>
      </c>
      <c r="Q329" s="10">
        <v>2163</v>
      </c>
      <c r="R329" s="10"/>
      <c r="S329" s="14">
        <v>8.4</v>
      </c>
      <c r="T329" s="10"/>
      <c r="U329" s="10"/>
      <c r="V329" s="10"/>
      <c r="W329" s="10"/>
      <c r="X329" s="23"/>
      <c r="Y329" s="10"/>
      <c r="Z329" s="10"/>
      <c r="AA329" s="10"/>
      <c r="AB329" s="10"/>
      <c r="AC329" s="36" t="s">
        <v>500</v>
      </c>
      <c r="AD329" s="22">
        <v>980332</v>
      </c>
      <c r="AE329" s="23" t="s">
        <v>501</v>
      </c>
      <c r="AF329" s="10" t="s">
        <v>261</v>
      </c>
      <c r="AG329" s="37">
        <v>15.4</v>
      </c>
      <c r="AH329" s="37">
        <v>15.3</v>
      </c>
      <c r="AI329" s="10">
        <v>6160</v>
      </c>
      <c r="AJ329" s="10">
        <v>7210</v>
      </c>
      <c r="AK329" s="10">
        <v>27</v>
      </c>
      <c r="AL329" s="10">
        <v>10</v>
      </c>
    </row>
    <row r="330" spans="1:38" ht="12">
      <c r="A330" s="36" t="s">
        <v>94</v>
      </c>
      <c r="B330" s="36"/>
      <c r="C330" s="36"/>
      <c r="D330" s="38">
        <v>36089</v>
      </c>
      <c r="E330" s="22">
        <v>1248</v>
      </c>
      <c r="F330" s="10">
        <v>13220</v>
      </c>
      <c r="G330" s="10"/>
      <c r="H330" s="15"/>
      <c r="I330" s="27"/>
      <c r="J330" s="39"/>
      <c r="K330" s="39"/>
      <c r="L330" s="39"/>
      <c r="M330" s="27"/>
      <c r="N330" s="15"/>
      <c r="O330" s="39"/>
      <c r="P330" s="40">
        <v>443</v>
      </c>
      <c r="Q330" s="10">
        <v>4031</v>
      </c>
      <c r="R330" s="10"/>
      <c r="S330" s="14">
        <v>2.4</v>
      </c>
      <c r="T330" s="10"/>
      <c r="U330" s="10"/>
      <c r="V330" s="10"/>
      <c r="W330" s="10"/>
      <c r="X330" s="23"/>
      <c r="Y330" s="10"/>
      <c r="Z330" s="10"/>
      <c r="AA330" s="10"/>
      <c r="AB330" s="10"/>
      <c r="AC330" s="36" t="s">
        <v>502</v>
      </c>
      <c r="AD330" s="22">
        <v>980333</v>
      </c>
      <c r="AE330" s="23" t="s">
        <v>503</v>
      </c>
      <c r="AF330" s="10" t="s">
        <v>261</v>
      </c>
      <c r="AG330" s="37">
        <v>15.2</v>
      </c>
      <c r="AH330" s="37">
        <v>15.7</v>
      </c>
      <c r="AI330" s="10">
        <v>11400</v>
      </c>
      <c r="AJ330" s="10">
        <v>12590</v>
      </c>
      <c r="AK330" s="10">
        <v>32</v>
      </c>
      <c r="AL330" s="10">
        <v>10</v>
      </c>
    </row>
    <row r="331" spans="1:38" ht="12">
      <c r="A331" s="36" t="s">
        <v>95</v>
      </c>
      <c r="B331" s="36"/>
      <c r="C331" s="36"/>
      <c r="D331" s="38">
        <v>36089</v>
      </c>
      <c r="E331" s="22">
        <v>1040</v>
      </c>
      <c r="F331" s="10">
        <v>813</v>
      </c>
      <c r="G331" s="10"/>
      <c r="H331" s="15"/>
      <c r="I331" s="27"/>
      <c r="J331" s="39"/>
      <c r="K331" s="39"/>
      <c r="L331" s="39"/>
      <c r="M331" s="27"/>
      <c r="N331" s="15"/>
      <c r="O331" s="39"/>
      <c r="P331" s="14">
        <v>19.8</v>
      </c>
      <c r="Q331" s="10">
        <v>62.2</v>
      </c>
      <c r="R331" s="10"/>
      <c r="S331" s="14">
        <v>59.5</v>
      </c>
      <c r="T331" s="10"/>
      <c r="U331" s="10"/>
      <c r="V331" s="10"/>
      <c r="W331" s="10"/>
      <c r="X331" s="23"/>
      <c r="Y331" s="10"/>
      <c r="Z331" s="10"/>
      <c r="AA331" s="10"/>
      <c r="AB331" s="10"/>
      <c r="AC331" s="36" t="s">
        <v>504</v>
      </c>
      <c r="AD331" s="22">
        <v>980334</v>
      </c>
      <c r="AE331" s="23" t="s">
        <v>505</v>
      </c>
      <c r="AF331" s="10" t="s">
        <v>261</v>
      </c>
      <c r="AG331" s="37">
        <v>16</v>
      </c>
      <c r="AH331" s="37">
        <v>15.5</v>
      </c>
      <c r="AI331" s="10">
        <v>807</v>
      </c>
      <c r="AJ331" s="10">
        <v>799</v>
      </c>
      <c r="AK331" s="10">
        <v>20</v>
      </c>
      <c r="AL331" s="10">
        <v>10</v>
      </c>
    </row>
    <row r="332" spans="1:38" ht="12">
      <c r="A332" s="36" t="s">
        <v>97</v>
      </c>
      <c r="B332" s="36"/>
      <c r="C332" s="36"/>
      <c r="D332" s="38">
        <v>36089</v>
      </c>
      <c r="E332" s="22">
        <v>1055</v>
      </c>
      <c r="F332" s="10">
        <v>10490</v>
      </c>
      <c r="G332" s="10"/>
      <c r="H332" s="15">
        <v>7.75</v>
      </c>
      <c r="I332" s="23">
        <v>25.6</v>
      </c>
      <c r="J332" s="23">
        <v>190</v>
      </c>
      <c r="K332" s="23">
        <v>50.9</v>
      </c>
      <c r="L332" s="23">
        <v>2011</v>
      </c>
      <c r="M332" s="23">
        <v>8.4</v>
      </c>
      <c r="N332" s="23">
        <v>2.31</v>
      </c>
      <c r="O332" s="39">
        <v>286</v>
      </c>
      <c r="P332" s="40">
        <v>340</v>
      </c>
      <c r="Q332" s="10">
        <v>3062</v>
      </c>
      <c r="R332" s="10"/>
      <c r="S332" s="14">
        <v>2.3</v>
      </c>
      <c r="T332" s="10"/>
      <c r="U332" s="10"/>
      <c r="V332" s="10"/>
      <c r="W332" s="10"/>
      <c r="X332" s="23" t="s">
        <v>506</v>
      </c>
      <c r="Y332" s="10"/>
      <c r="Z332" s="10"/>
      <c r="AA332" s="10"/>
      <c r="AB332" s="10"/>
      <c r="AC332" s="36" t="s">
        <v>507</v>
      </c>
      <c r="AD332" s="22">
        <v>980335</v>
      </c>
      <c r="AE332" s="23" t="s">
        <v>508</v>
      </c>
      <c r="AF332" s="10" t="s">
        <v>261</v>
      </c>
      <c r="AG332" s="37">
        <v>15.6</v>
      </c>
      <c r="AH332" s="37">
        <v>15.3</v>
      </c>
      <c r="AI332" s="10">
        <v>9410</v>
      </c>
      <c r="AJ332" s="10">
        <v>9780</v>
      </c>
      <c r="AK332" s="10">
        <v>34</v>
      </c>
      <c r="AL332" s="10">
        <v>10</v>
      </c>
    </row>
    <row r="333" spans="1:38" ht="12">
      <c r="A333" s="36" t="s">
        <v>98</v>
      </c>
      <c r="B333" s="36"/>
      <c r="C333" s="36"/>
      <c r="D333" s="38">
        <v>36089</v>
      </c>
      <c r="E333" s="22">
        <v>1111</v>
      </c>
      <c r="F333" s="10">
        <v>10800</v>
      </c>
      <c r="G333" s="10"/>
      <c r="H333" s="15"/>
      <c r="I333" s="27"/>
      <c r="J333" s="39"/>
      <c r="K333" s="39"/>
      <c r="L333" s="39"/>
      <c r="M333" s="27"/>
      <c r="N333" s="15"/>
      <c r="O333" s="39"/>
      <c r="P333" s="40">
        <v>363</v>
      </c>
      <c r="Q333" s="10">
        <v>3192</v>
      </c>
      <c r="R333" s="10"/>
      <c r="S333" s="14">
        <v>3.6</v>
      </c>
      <c r="T333" s="10"/>
      <c r="U333" s="10"/>
      <c r="V333" s="10"/>
      <c r="W333" s="10"/>
      <c r="X333" s="23"/>
      <c r="Y333" s="10"/>
      <c r="Z333" s="10"/>
      <c r="AA333" s="10"/>
      <c r="AB333" s="10"/>
      <c r="AC333" s="36" t="s">
        <v>509</v>
      </c>
      <c r="AD333" s="22">
        <v>980336</v>
      </c>
      <c r="AE333" s="23" t="s">
        <v>510</v>
      </c>
      <c r="AF333" s="10" t="s">
        <v>261</v>
      </c>
      <c r="AG333" s="37">
        <v>15.5</v>
      </c>
      <c r="AH333" s="37">
        <v>15.7</v>
      </c>
      <c r="AI333" s="10">
        <v>10070</v>
      </c>
      <c r="AJ333" s="10">
        <v>10080</v>
      </c>
      <c r="AK333" s="10">
        <v>34</v>
      </c>
      <c r="AL333" s="10">
        <v>10</v>
      </c>
    </row>
    <row r="334" spans="1:38" ht="12">
      <c r="A334" s="36" t="s">
        <v>99</v>
      </c>
      <c r="B334" s="36"/>
      <c r="C334" s="36"/>
      <c r="D334" s="38">
        <v>36089</v>
      </c>
      <c r="E334" s="22">
        <v>1126</v>
      </c>
      <c r="F334" s="10">
        <v>13280</v>
      </c>
      <c r="G334" s="10"/>
      <c r="H334" s="15"/>
      <c r="I334" s="27"/>
      <c r="J334" s="39"/>
      <c r="K334" s="39"/>
      <c r="L334" s="39"/>
      <c r="M334" s="27"/>
      <c r="N334" s="15"/>
      <c r="O334" s="39"/>
      <c r="P334" s="40">
        <v>477</v>
      </c>
      <c r="Q334" s="10">
        <v>4107</v>
      </c>
      <c r="R334" s="10"/>
      <c r="S334" s="14">
        <v>3.6</v>
      </c>
      <c r="T334" s="10"/>
      <c r="U334" s="10"/>
      <c r="V334" s="10"/>
      <c r="W334" s="10"/>
      <c r="X334" s="23"/>
      <c r="Y334" s="10"/>
      <c r="Z334" s="10"/>
      <c r="AA334" s="10"/>
      <c r="AB334" s="10"/>
      <c r="AC334" s="36" t="s">
        <v>511</v>
      </c>
      <c r="AD334" s="22">
        <v>980337</v>
      </c>
      <c r="AE334" s="23" t="s">
        <v>512</v>
      </c>
      <c r="AF334" s="10" t="s">
        <v>261</v>
      </c>
      <c r="AG334" s="37">
        <v>15.7</v>
      </c>
      <c r="AH334" s="37">
        <v>16.2</v>
      </c>
      <c r="AI334" s="10">
        <v>11760</v>
      </c>
      <c r="AJ334" s="10">
        <v>12340</v>
      </c>
      <c r="AK334" s="10">
        <v>30</v>
      </c>
      <c r="AL334" s="10">
        <v>10</v>
      </c>
    </row>
    <row r="335" spans="1:38" ht="12">
      <c r="A335" s="36" t="s">
        <v>100</v>
      </c>
      <c r="B335" s="36"/>
      <c r="C335" s="36"/>
      <c r="D335" s="38">
        <v>36088</v>
      </c>
      <c r="E335" s="22">
        <v>1244</v>
      </c>
      <c r="F335" s="10">
        <v>11260</v>
      </c>
      <c r="G335" s="10"/>
      <c r="H335" s="15"/>
      <c r="I335" s="27"/>
      <c r="J335" s="39"/>
      <c r="K335" s="39"/>
      <c r="L335" s="39"/>
      <c r="M335" s="27"/>
      <c r="N335" s="15"/>
      <c r="O335" s="39"/>
      <c r="P335" s="40">
        <v>360</v>
      </c>
      <c r="Q335" s="10">
        <v>3376</v>
      </c>
      <c r="R335" s="10"/>
      <c r="S335" s="14">
        <v>2.3</v>
      </c>
      <c r="T335" s="10"/>
      <c r="U335" s="10"/>
      <c r="V335" s="10"/>
      <c r="W335" s="10"/>
      <c r="X335" s="23"/>
      <c r="Y335" s="10"/>
      <c r="Z335" s="10"/>
      <c r="AA335" s="10"/>
      <c r="AB335" s="10"/>
      <c r="AC335" s="36" t="s">
        <v>513</v>
      </c>
      <c r="AD335" s="22">
        <v>980338</v>
      </c>
      <c r="AE335" s="23" t="s">
        <v>514</v>
      </c>
      <c r="AF335" s="10" t="s">
        <v>261</v>
      </c>
      <c r="AG335" s="37">
        <v>16.5</v>
      </c>
      <c r="AH335" s="37">
        <v>16.4</v>
      </c>
      <c r="AI335" s="10">
        <v>10070</v>
      </c>
      <c r="AJ335" s="10">
        <v>10490</v>
      </c>
      <c r="AK335" s="10">
        <v>3</v>
      </c>
      <c r="AL335" s="10">
        <v>25</v>
      </c>
    </row>
    <row r="336" spans="1:38" ht="12">
      <c r="A336" s="36" t="s">
        <v>102</v>
      </c>
      <c r="B336" s="36"/>
      <c r="C336" s="36"/>
      <c r="D336" s="38">
        <v>36088</v>
      </c>
      <c r="E336" s="22">
        <v>1430</v>
      </c>
      <c r="F336" s="10">
        <v>5642</v>
      </c>
      <c r="G336" s="10"/>
      <c r="H336" s="15"/>
      <c r="I336" s="27"/>
      <c r="J336" s="39"/>
      <c r="K336" s="39"/>
      <c r="L336" s="39"/>
      <c r="M336" s="27"/>
      <c r="N336" s="15"/>
      <c r="O336" s="39"/>
      <c r="P336" s="40">
        <v>190</v>
      </c>
      <c r="Q336" s="10">
        <v>1566</v>
      </c>
      <c r="R336" s="10"/>
      <c r="S336" s="14">
        <v>5.6</v>
      </c>
      <c r="T336" s="10"/>
      <c r="U336" s="10"/>
      <c r="V336" s="10"/>
      <c r="W336" s="10"/>
      <c r="X336" s="23"/>
      <c r="Y336" s="10"/>
      <c r="Z336" s="10"/>
      <c r="AA336" s="10"/>
      <c r="AB336" s="10"/>
      <c r="AC336" s="36" t="s">
        <v>515</v>
      </c>
      <c r="AD336" s="22">
        <v>980339</v>
      </c>
      <c r="AE336" s="23" t="s">
        <v>516</v>
      </c>
      <c r="AF336" s="10" t="s">
        <v>261</v>
      </c>
      <c r="AG336" s="37">
        <v>15.6</v>
      </c>
      <c r="AH336" s="37">
        <v>15.3</v>
      </c>
      <c r="AI336" s="10">
        <v>5460</v>
      </c>
      <c r="AJ336" s="10">
        <v>5420</v>
      </c>
      <c r="AK336" s="10">
        <v>3</v>
      </c>
      <c r="AL336" s="10">
        <v>15</v>
      </c>
    </row>
    <row r="340" ht="12">
      <c r="D340" s="10"/>
    </row>
    <row r="341" ht="12">
      <c r="D341" s="3"/>
    </row>
    <row r="342" ht="12">
      <c r="D342" s="3"/>
    </row>
    <row r="343" ht="12">
      <c r="D343" s="3"/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&amp;CEBMI Study data for monitoring wells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47"/>
  <sheetViews>
    <sheetView tabSelected="1" workbookViewId="0" topLeftCell="A1">
      <pane ySplit="2" topLeftCell="BM3" activePane="bottomLeft" state="frozen"/>
      <selection pane="topLeft" activeCell="A1" sqref="A1"/>
      <selection pane="bottomLeft" activeCell="A7" sqref="A7"/>
    </sheetView>
  </sheetViews>
  <sheetFormatPr defaultColWidth="9.33203125" defaultRowHeight="11.25"/>
  <cols>
    <col min="1" max="1" width="9.66015625" style="10" customWidth="1"/>
    <col min="2" max="2" width="4.16015625" style="10" customWidth="1"/>
    <col min="3" max="3" width="17.33203125" style="10" customWidth="1"/>
    <col min="4" max="4" width="10.33203125" style="11" customWidth="1"/>
    <col min="5" max="5" width="8.33203125" style="10" customWidth="1"/>
    <col min="6" max="6" width="7" style="10" customWidth="1"/>
    <col min="7" max="7" width="7" style="12" customWidth="1"/>
    <col min="8" max="8" width="5.83203125" style="13" customWidth="1"/>
    <col min="9" max="9" width="5.83203125" style="14" customWidth="1"/>
    <col min="10" max="12" width="5.83203125" style="10" customWidth="1"/>
    <col min="13" max="13" width="5.83203125" style="13" customWidth="1"/>
    <col min="14" max="14" width="7" style="13" customWidth="1"/>
    <col min="15" max="15" width="6.5" style="10" customWidth="1"/>
    <col min="16" max="17" width="5.83203125" style="10" customWidth="1"/>
    <col min="18" max="19" width="5.83203125" style="13" customWidth="1"/>
    <col min="20" max="20" width="7.16015625" style="15" customWidth="1"/>
    <col min="21" max="21" width="6.33203125" style="16" customWidth="1"/>
    <col min="22" max="23" width="7.5" style="17" customWidth="1"/>
    <col min="24" max="24" width="7.5" style="18" customWidth="1"/>
    <col min="25" max="25" width="6.33203125" style="16" customWidth="1"/>
    <col min="26" max="26" width="7.5" style="16" customWidth="1"/>
    <col min="27" max="27" width="9.16015625" style="13" customWidth="1"/>
    <col min="28" max="28" width="7" style="16" customWidth="1"/>
    <col min="29" max="29" width="9.66015625" style="10" customWidth="1"/>
    <col min="30" max="39" width="9.33203125" style="2" customWidth="1"/>
  </cols>
  <sheetData>
    <row r="1" spans="1:39" ht="12">
      <c r="A1" s="3"/>
      <c r="B1" s="3"/>
      <c r="C1" s="3"/>
      <c r="D1" s="4" t="s">
        <v>1</v>
      </c>
      <c r="E1" s="3" t="s">
        <v>1</v>
      </c>
      <c r="F1" s="3" t="s">
        <v>2</v>
      </c>
      <c r="G1" s="5" t="s">
        <v>3</v>
      </c>
      <c r="H1" s="6" t="s">
        <v>2</v>
      </c>
      <c r="I1" s="7" t="s">
        <v>4</v>
      </c>
      <c r="J1" s="3" t="s">
        <v>5</v>
      </c>
      <c r="K1" s="3" t="s">
        <v>6</v>
      </c>
      <c r="L1" s="3" t="s">
        <v>7</v>
      </c>
      <c r="M1" s="6" t="s">
        <v>8</v>
      </c>
      <c r="N1" s="6" t="s">
        <v>9</v>
      </c>
      <c r="O1" s="3" t="s">
        <v>10</v>
      </c>
      <c r="P1" s="3" t="s">
        <v>11</v>
      </c>
      <c r="Q1" s="3" t="s">
        <v>12</v>
      </c>
      <c r="R1" s="6" t="s">
        <v>13</v>
      </c>
      <c r="S1" s="19" t="s">
        <v>150</v>
      </c>
      <c r="T1" s="6" t="s">
        <v>14</v>
      </c>
      <c r="U1" s="8" t="s">
        <v>15</v>
      </c>
      <c r="V1" s="9" t="s">
        <v>16</v>
      </c>
      <c r="W1" s="24" t="s">
        <v>257</v>
      </c>
      <c r="X1" s="8" t="s">
        <v>17</v>
      </c>
      <c r="Y1" s="8"/>
      <c r="Z1" s="8"/>
      <c r="AA1" s="6" t="s">
        <v>18</v>
      </c>
      <c r="AB1" s="8" t="s">
        <v>19</v>
      </c>
      <c r="AC1" s="3" t="s">
        <v>0</v>
      </c>
      <c r="AD1" s="19"/>
      <c r="AE1" s="19"/>
      <c r="AF1" s="19" t="s">
        <v>147</v>
      </c>
      <c r="AG1" s="19" t="s">
        <v>148</v>
      </c>
      <c r="AH1" s="19" t="s">
        <v>148</v>
      </c>
      <c r="AI1" s="19" t="s">
        <v>25</v>
      </c>
      <c r="AJ1" s="19" t="s">
        <v>25</v>
      </c>
      <c r="AK1" s="19" t="s">
        <v>149</v>
      </c>
      <c r="AL1" s="19"/>
      <c r="AM1" s="1"/>
    </row>
    <row r="2" spans="1:39" s="61" customFormat="1" ht="11.25">
      <c r="A2" s="52" t="s">
        <v>20</v>
      </c>
      <c r="B2" s="52" t="s">
        <v>21</v>
      </c>
      <c r="C2" s="52" t="s">
        <v>22</v>
      </c>
      <c r="D2" s="53" t="s">
        <v>23</v>
      </c>
      <c r="E2" s="52" t="s">
        <v>24</v>
      </c>
      <c r="F2" s="52" t="s">
        <v>25</v>
      </c>
      <c r="G2" s="54" t="s">
        <v>26</v>
      </c>
      <c r="H2" s="55" t="s">
        <v>27</v>
      </c>
      <c r="I2" s="56" t="s">
        <v>26</v>
      </c>
      <c r="J2" s="52" t="s">
        <v>26</v>
      </c>
      <c r="K2" s="52" t="s">
        <v>26</v>
      </c>
      <c r="L2" s="52" t="s">
        <v>26</v>
      </c>
      <c r="M2" s="55" t="s">
        <v>26</v>
      </c>
      <c r="N2" s="55" t="s">
        <v>26</v>
      </c>
      <c r="O2" s="52" t="s">
        <v>26</v>
      </c>
      <c r="P2" s="52" t="s">
        <v>26</v>
      </c>
      <c r="Q2" s="52" t="s">
        <v>26</v>
      </c>
      <c r="R2" s="55" t="s">
        <v>26</v>
      </c>
      <c r="S2" s="57" t="s">
        <v>26</v>
      </c>
      <c r="T2" s="55" t="s">
        <v>26</v>
      </c>
      <c r="U2" s="58" t="s">
        <v>26</v>
      </c>
      <c r="V2" s="59" t="s">
        <v>26</v>
      </c>
      <c r="W2" s="60" t="s">
        <v>258</v>
      </c>
      <c r="X2" s="58" t="s">
        <v>26</v>
      </c>
      <c r="Y2" s="58" t="s">
        <v>28</v>
      </c>
      <c r="Z2" s="58" t="s">
        <v>29</v>
      </c>
      <c r="AA2" s="55" t="s">
        <v>30</v>
      </c>
      <c r="AB2" s="58" t="s">
        <v>25</v>
      </c>
      <c r="AC2" s="52" t="s">
        <v>20</v>
      </c>
      <c r="AD2" s="57" t="s">
        <v>151</v>
      </c>
      <c r="AE2" s="57" t="s">
        <v>152</v>
      </c>
      <c r="AF2" s="57" t="s">
        <v>153</v>
      </c>
      <c r="AG2" s="57" t="s">
        <v>154</v>
      </c>
      <c r="AH2" s="57" t="s">
        <v>155</v>
      </c>
      <c r="AI2" s="57" t="s">
        <v>154</v>
      </c>
      <c r="AJ2" s="57" t="s">
        <v>155</v>
      </c>
      <c r="AK2" s="57" t="s">
        <v>156</v>
      </c>
      <c r="AL2" s="57" t="s">
        <v>157</v>
      </c>
      <c r="AM2" s="55" t="s">
        <v>517</v>
      </c>
    </row>
    <row r="3" spans="1:39" s="51" customFormat="1" ht="11.25">
      <c r="A3" s="43"/>
      <c r="B3" s="43"/>
      <c r="C3" s="43"/>
      <c r="D3" s="44"/>
      <c r="E3" s="43"/>
      <c r="F3" s="43"/>
      <c r="G3" s="45"/>
      <c r="H3" s="46"/>
      <c r="I3" s="47"/>
      <c r="J3" s="43"/>
      <c r="K3" s="43"/>
      <c r="L3" s="43"/>
      <c r="M3" s="46"/>
      <c r="N3" s="46"/>
      <c r="O3" s="43"/>
      <c r="P3" s="43"/>
      <c r="Q3" s="43"/>
      <c r="R3" s="46"/>
      <c r="S3" s="46" t="s">
        <v>518</v>
      </c>
      <c r="T3" s="46"/>
      <c r="U3" s="48"/>
      <c r="V3" s="49"/>
      <c r="W3" s="49"/>
      <c r="X3" s="48"/>
      <c r="Y3" s="48"/>
      <c r="Z3" s="48"/>
      <c r="AA3" s="46"/>
      <c r="AB3" s="48"/>
      <c r="AC3" s="43"/>
      <c r="AD3" s="50" t="s">
        <v>158</v>
      </c>
      <c r="AE3" s="50" t="s">
        <v>159</v>
      </c>
      <c r="AF3" s="50" t="s">
        <v>160</v>
      </c>
      <c r="AG3" s="50" t="s">
        <v>161</v>
      </c>
      <c r="AH3" s="50" t="s">
        <v>161</v>
      </c>
      <c r="AI3" s="50" t="s">
        <v>162</v>
      </c>
      <c r="AJ3" s="50" t="s">
        <v>162</v>
      </c>
      <c r="AK3" s="50" t="s">
        <v>163</v>
      </c>
      <c r="AL3" s="50" t="s">
        <v>164</v>
      </c>
      <c r="AM3" s="46" t="s">
        <v>26</v>
      </c>
    </row>
    <row r="4" spans="1:39" ht="11.25">
      <c r="A4" s="10" t="s">
        <v>259</v>
      </c>
      <c r="B4" s="10" t="s">
        <v>32</v>
      </c>
      <c r="D4" s="11">
        <v>35510</v>
      </c>
      <c r="E4" s="10">
        <v>1249</v>
      </c>
      <c r="F4" s="10">
        <v>2970</v>
      </c>
      <c r="G4" s="12">
        <f>SUM(I4:N4)+((AM4+O4)*0.4917)+SUM(P4:R4)+T4*4.427+SUM(U4:X4)</f>
        <v>1835.58353</v>
      </c>
      <c r="H4" s="13">
        <v>8.4</v>
      </c>
      <c r="I4" s="14">
        <v>7.65</v>
      </c>
      <c r="J4" s="10">
        <v>134</v>
      </c>
      <c r="K4" s="14">
        <v>49.1</v>
      </c>
      <c r="L4" s="10">
        <v>440</v>
      </c>
      <c r="M4" s="13">
        <v>6.26</v>
      </c>
      <c r="N4" s="13">
        <v>1.72</v>
      </c>
      <c r="O4" s="10">
        <v>252</v>
      </c>
      <c r="P4" s="12">
        <v>514</v>
      </c>
      <c r="Q4" s="10">
        <v>549</v>
      </c>
      <c r="R4" s="13">
        <v>0.68</v>
      </c>
      <c r="T4" s="13">
        <v>1.7167381974248928</v>
      </c>
      <c r="U4" s="16">
        <v>0.28455</v>
      </c>
      <c r="V4" s="17">
        <v>0.0175</v>
      </c>
      <c r="W4" s="10"/>
      <c r="X4" s="16">
        <v>0.183</v>
      </c>
      <c r="Y4" s="16">
        <f>L4/Q4</f>
        <v>0.8014571948998178</v>
      </c>
      <c r="Z4" s="17">
        <f>P4/Q4</f>
        <v>0.936247723132969</v>
      </c>
      <c r="AA4" s="13">
        <f>(U4/Q4)*10000</f>
        <v>5.183060109289618</v>
      </c>
      <c r="AB4" s="16">
        <f>G4/F4</f>
        <v>0.6180415925925926</v>
      </c>
      <c r="AD4" s="10"/>
      <c r="AE4" s="10"/>
      <c r="AF4" s="10"/>
      <c r="AG4" s="10"/>
      <c r="AH4" s="10"/>
      <c r="AI4" s="10"/>
      <c r="AJ4" s="10"/>
      <c r="AK4" s="10"/>
      <c r="AL4" s="10"/>
      <c r="AM4" s="14">
        <v>2.4</v>
      </c>
    </row>
    <row r="5" spans="1:39" ht="11.25">
      <c r="A5" s="10" t="s">
        <v>259</v>
      </c>
      <c r="C5"/>
      <c r="D5" s="20">
        <v>35758</v>
      </c>
      <c r="E5">
        <v>1100</v>
      </c>
      <c r="F5" s="10">
        <v>3500</v>
      </c>
      <c r="G5" s="10"/>
      <c r="H5" s="10"/>
      <c r="I5" s="10"/>
      <c r="M5" s="10"/>
      <c r="N5" s="10"/>
      <c r="P5" s="10">
        <v>970</v>
      </c>
      <c r="Q5" s="10">
        <v>466</v>
      </c>
      <c r="R5" s="10"/>
      <c r="S5" s="10">
        <v>11.4</v>
      </c>
      <c r="T5" s="21">
        <f>S5/4.427</f>
        <v>2.5751072961373396</v>
      </c>
      <c r="U5"/>
      <c r="V5"/>
      <c r="W5"/>
      <c r="X5"/>
      <c r="Y5"/>
      <c r="Z5"/>
      <c r="AA5"/>
      <c r="AB5"/>
      <c r="AC5" s="10" t="s">
        <v>250</v>
      </c>
      <c r="AD5" s="22">
        <v>970513</v>
      </c>
      <c r="AE5" s="10" t="s">
        <v>251</v>
      </c>
      <c r="AF5" t="s">
        <v>166</v>
      </c>
      <c r="AG5"/>
      <c r="AH5">
        <v>45</v>
      </c>
      <c r="AI5"/>
      <c r="AJ5">
        <v>3210</v>
      </c>
      <c r="AK5"/>
      <c r="AL5"/>
      <c r="AM5"/>
    </row>
    <row r="6" spans="1:39" ht="11.25">
      <c r="A6" s="10" t="s">
        <v>259</v>
      </c>
      <c r="C6"/>
      <c r="D6" s="35">
        <v>35886</v>
      </c>
      <c r="E6" s="10">
        <v>1142</v>
      </c>
      <c r="F6" s="10">
        <v>1810</v>
      </c>
      <c r="G6"/>
      <c r="H6" s="29">
        <v>8</v>
      </c>
      <c r="I6" s="30">
        <v>10.2</v>
      </c>
      <c r="J6" s="28">
        <v>105</v>
      </c>
      <c r="K6" s="30">
        <v>40.4</v>
      </c>
      <c r="L6" s="28">
        <v>225</v>
      </c>
      <c r="M6" s="30">
        <v>7.67</v>
      </c>
      <c r="N6" s="29">
        <v>1.44</v>
      </c>
      <c r="O6" s="28">
        <v>175</v>
      </c>
      <c r="P6" s="10">
        <v>442</v>
      </c>
      <c r="Q6" s="10">
        <v>216</v>
      </c>
      <c r="R6"/>
      <c r="S6" s="10">
        <v>3.5</v>
      </c>
      <c r="T6"/>
      <c r="U6"/>
      <c r="V6"/>
      <c r="W6"/>
      <c r="X6"/>
      <c r="Y6"/>
      <c r="Z6"/>
      <c r="AA6"/>
      <c r="AB6"/>
      <c r="AC6" s="10" t="s">
        <v>259</v>
      </c>
      <c r="AD6" s="22">
        <v>980110</v>
      </c>
      <c r="AE6" s="10" t="s">
        <v>260</v>
      </c>
      <c r="AF6" s="10" t="s">
        <v>261</v>
      </c>
      <c r="AG6" s="10"/>
      <c r="AH6" s="10">
        <v>51</v>
      </c>
      <c r="AI6" s="10"/>
      <c r="AJ6" s="10">
        <v>1620</v>
      </c>
      <c r="AK6" s="10"/>
      <c r="AL6" s="10"/>
      <c r="AM6"/>
    </row>
    <row r="7" spans="1:38" ht="12">
      <c r="A7" s="36" t="s">
        <v>259</v>
      </c>
      <c r="B7" s="36"/>
      <c r="C7" s="36"/>
      <c r="D7" s="38">
        <v>36090</v>
      </c>
      <c r="E7" s="22">
        <v>1228</v>
      </c>
      <c r="F7" s="10">
        <v>2150</v>
      </c>
      <c r="G7" s="10"/>
      <c r="H7" s="15"/>
      <c r="I7" s="27"/>
      <c r="J7" s="39"/>
      <c r="K7" s="39"/>
      <c r="L7" s="39"/>
      <c r="M7" s="27"/>
      <c r="N7" s="15"/>
      <c r="O7" s="39"/>
      <c r="P7" s="40">
        <v>303</v>
      </c>
      <c r="Q7" s="10">
        <v>371</v>
      </c>
      <c r="R7" s="10"/>
      <c r="S7" s="14">
        <v>12.8</v>
      </c>
      <c r="T7" s="10"/>
      <c r="U7" s="10"/>
      <c r="V7" s="10"/>
      <c r="W7" s="10"/>
      <c r="X7" s="23"/>
      <c r="Y7" s="10"/>
      <c r="Z7" s="10"/>
      <c r="AA7" s="10"/>
      <c r="AB7" s="10"/>
      <c r="AC7" s="36" t="s">
        <v>259</v>
      </c>
      <c r="AD7" s="22">
        <v>980360</v>
      </c>
      <c r="AE7" s="23" t="s">
        <v>351</v>
      </c>
      <c r="AF7" s="10" t="s">
        <v>261</v>
      </c>
      <c r="AG7" s="37"/>
      <c r="AH7" s="37">
        <v>15.5</v>
      </c>
      <c r="AI7" s="10"/>
      <c r="AJ7" s="10">
        <v>2120</v>
      </c>
      <c r="AK7" s="10"/>
      <c r="AL7" s="10"/>
    </row>
    <row r="8" spans="1:39" ht="11.25">
      <c r="A8" s="10" t="s">
        <v>262</v>
      </c>
      <c r="B8" s="10" t="s">
        <v>32</v>
      </c>
      <c r="D8" s="11">
        <v>35514</v>
      </c>
      <c r="E8" s="10">
        <v>1540</v>
      </c>
      <c r="F8" s="10">
        <v>2930</v>
      </c>
      <c r="G8" s="12">
        <f>SUM(I8:N8)+((AM8+O8)*0.4917)+SUM(P8:R8)+T8*4.427+SUM(U8:X8)</f>
        <v>1810.3172699999998</v>
      </c>
      <c r="H8" s="13">
        <v>8.45</v>
      </c>
      <c r="I8" s="14">
        <v>6.78</v>
      </c>
      <c r="J8" s="10">
        <v>131</v>
      </c>
      <c r="K8" s="14">
        <v>49.3</v>
      </c>
      <c r="L8" s="10">
        <v>431</v>
      </c>
      <c r="M8" s="13">
        <v>6.54</v>
      </c>
      <c r="N8" s="13">
        <v>1.7</v>
      </c>
      <c r="O8" s="10">
        <v>234</v>
      </c>
      <c r="P8" s="12">
        <v>519</v>
      </c>
      <c r="Q8" s="10">
        <v>542</v>
      </c>
      <c r="R8" s="13">
        <v>0.7</v>
      </c>
      <c r="T8" s="13">
        <v>1.0390783826519088</v>
      </c>
      <c r="U8" s="16">
        <v>0.28509</v>
      </c>
      <c r="V8" s="17">
        <v>0.0179</v>
      </c>
      <c r="W8" s="10"/>
      <c r="X8" s="16">
        <v>0.173</v>
      </c>
      <c r="Y8" s="16">
        <f>L8/Q8</f>
        <v>0.7952029520295203</v>
      </c>
      <c r="Z8" s="17">
        <f>P8/Q8</f>
        <v>0.9575645756457565</v>
      </c>
      <c r="AA8" s="13">
        <f>(U8/Q8)*10000</f>
        <v>5.259963099630996</v>
      </c>
      <c r="AB8" s="16">
        <f>G8/F8</f>
        <v>0.617855723549488</v>
      </c>
      <c r="AD8" s="10"/>
      <c r="AE8" s="10"/>
      <c r="AF8" s="10"/>
      <c r="AG8" s="10"/>
      <c r="AH8" s="10"/>
      <c r="AI8" s="10"/>
      <c r="AJ8" s="10"/>
      <c r="AK8" s="10"/>
      <c r="AL8" s="10"/>
      <c r="AM8" s="14">
        <v>4.4</v>
      </c>
    </row>
    <row r="9" spans="1:39" ht="11.25">
      <c r="A9" s="10" t="s">
        <v>262</v>
      </c>
      <c r="C9"/>
      <c r="D9" s="20">
        <v>35755</v>
      </c>
      <c r="E9">
        <v>1042</v>
      </c>
      <c r="F9" s="10">
        <v>3440</v>
      </c>
      <c r="G9" s="10"/>
      <c r="H9" s="10"/>
      <c r="I9" s="10"/>
      <c r="M9" s="10"/>
      <c r="N9" s="10"/>
      <c r="P9" s="10">
        <v>931</v>
      </c>
      <c r="Q9" s="10">
        <v>474</v>
      </c>
      <c r="R9" s="10"/>
      <c r="S9" s="10">
        <v>11.6</v>
      </c>
      <c r="T9" s="21">
        <f>S9/4.427</f>
        <v>2.6202846171222047</v>
      </c>
      <c r="U9"/>
      <c r="V9"/>
      <c r="W9"/>
      <c r="X9"/>
      <c r="Y9"/>
      <c r="Z9"/>
      <c r="AA9"/>
      <c r="AB9"/>
      <c r="AC9" s="10" t="s">
        <v>252</v>
      </c>
      <c r="AD9" s="22">
        <v>970514</v>
      </c>
      <c r="AE9" s="10" t="s">
        <v>253</v>
      </c>
      <c r="AF9" t="s">
        <v>166</v>
      </c>
      <c r="AG9"/>
      <c r="AH9">
        <v>42</v>
      </c>
      <c r="AI9"/>
      <c r="AJ9">
        <v>3190</v>
      </c>
      <c r="AK9"/>
      <c r="AL9"/>
      <c r="AM9"/>
    </row>
    <row r="10" spans="1:39" ht="11.25">
      <c r="A10" s="10" t="s">
        <v>262</v>
      </c>
      <c r="C10"/>
      <c r="D10" s="35">
        <v>35886</v>
      </c>
      <c r="E10" s="10">
        <v>1528</v>
      </c>
      <c r="F10" s="10">
        <v>1800</v>
      </c>
      <c r="G10"/>
      <c r="H10" s="29">
        <v>8</v>
      </c>
      <c r="I10" s="30">
        <v>10.2</v>
      </c>
      <c r="J10" s="28">
        <v>104</v>
      </c>
      <c r="K10" s="30">
        <v>39.9</v>
      </c>
      <c r="L10" s="28">
        <v>223</v>
      </c>
      <c r="M10" s="30">
        <v>7.74</v>
      </c>
      <c r="N10" s="29">
        <v>1.42</v>
      </c>
      <c r="O10" s="28">
        <v>175</v>
      </c>
      <c r="P10" s="10">
        <v>440</v>
      </c>
      <c r="Q10" s="10">
        <v>218</v>
      </c>
      <c r="R10"/>
      <c r="S10" s="10">
        <v>3.2</v>
      </c>
      <c r="T10"/>
      <c r="U10"/>
      <c r="V10"/>
      <c r="W10"/>
      <c r="X10"/>
      <c r="Y10"/>
      <c r="Z10"/>
      <c r="AA10"/>
      <c r="AB10"/>
      <c r="AC10" s="10" t="s">
        <v>262</v>
      </c>
      <c r="AD10" s="22">
        <v>980111</v>
      </c>
      <c r="AE10" s="10" t="s">
        <v>263</v>
      </c>
      <c r="AF10" s="10" t="s">
        <v>261</v>
      </c>
      <c r="AG10" s="10"/>
      <c r="AH10" s="10">
        <v>54</v>
      </c>
      <c r="AI10" s="10"/>
      <c r="AJ10" s="10">
        <v>1640</v>
      </c>
      <c r="AK10" s="10"/>
      <c r="AL10" s="10"/>
      <c r="AM10"/>
    </row>
    <row r="11" spans="1:38" ht="12">
      <c r="A11" s="36" t="s">
        <v>262</v>
      </c>
      <c r="B11" s="36"/>
      <c r="C11" s="36"/>
      <c r="D11" s="38">
        <v>36091</v>
      </c>
      <c r="E11" s="22">
        <v>1249</v>
      </c>
      <c r="F11" s="10">
        <v>2210</v>
      </c>
      <c r="G11" s="10"/>
      <c r="H11" s="15"/>
      <c r="I11" s="27"/>
      <c r="J11" s="39"/>
      <c r="K11" s="39"/>
      <c r="L11" s="39"/>
      <c r="M11" s="27"/>
      <c r="N11" s="15"/>
      <c r="O11" s="39"/>
      <c r="P11" s="40">
        <v>301</v>
      </c>
      <c r="Q11" s="10">
        <v>392</v>
      </c>
      <c r="R11" s="10"/>
      <c r="S11" s="14">
        <v>11.9</v>
      </c>
      <c r="T11" s="10"/>
      <c r="U11" s="10"/>
      <c r="V11" s="10"/>
      <c r="W11" s="10"/>
      <c r="X11" s="23"/>
      <c r="Y11" s="10"/>
      <c r="Z11" s="10"/>
      <c r="AA11" s="10"/>
      <c r="AB11" s="10"/>
      <c r="AC11" s="36" t="s">
        <v>262</v>
      </c>
      <c r="AD11" s="22">
        <v>980361</v>
      </c>
      <c r="AE11" s="23" t="s">
        <v>352</v>
      </c>
      <c r="AF11" s="10" t="s">
        <v>261</v>
      </c>
      <c r="AG11" s="37"/>
      <c r="AH11" s="37">
        <v>15.6</v>
      </c>
      <c r="AI11" s="10"/>
      <c r="AJ11" s="10">
        <v>2200</v>
      </c>
      <c r="AK11" s="10"/>
      <c r="AL11" s="10"/>
    </row>
    <row r="12" spans="1:39" ht="11.25">
      <c r="A12" s="10" t="s">
        <v>202</v>
      </c>
      <c r="D12" s="11">
        <v>35522</v>
      </c>
      <c r="E12" s="10">
        <v>1342</v>
      </c>
      <c r="F12" s="10">
        <v>2870</v>
      </c>
      <c r="G12" s="12">
        <f>SUM(I12:N12)+((AM12+O12)*0.4917)+SUM(P12:R12)+T12*4.427+SUM(U12:X12)</f>
        <v>1761.73377</v>
      </c>
      <c r="H12" s="13">
        <v>8.25</v>
      </c>
      <c r="I12" s="14">
        <v>7.45</v>
      </c>
      <c r="J12" s="10">
        <v>129</v>
      </c>
      <c r="K12" s="10">
        <v>45.9</v>
      </c>
      <c r="L12" s="10">
        <v>421</v>
      </c>
      <c r="M12" s="13">
        <v>6.71</v>
      </c>
      <c r="N12" s="13">
        <v>1.61</v>
      </c>
      <c r="O12" s="10">
        <v>257</v>
      </c>
      <c r="P12" s="10">
        <v>468</v>
      </c>
      <c r="Q12" s="10">
        <v>549</v>
      </c>
      <c r="R12" s="13">
        <v>0.67</v>
      </c>
      <c r="T12" s="13">
        <v>1.242376327083804</v>
      </c>
      <c r="U12" s="16">
        <v>0.30077000000000004</v>
      </c>
      <c r="V12" s="17">
        <v>0.0157</v>
      </c>
      <c r="W12" s="17">
        <v>0.0264</v>
      </c>
      <c r="X12" s="16">
        <v>0.184</v>
      </c>
      <c r="Y12" s="16">
        <f>L12/Q12</f>
        <v>0.7668488160291439</v>
      </c>
      <c r="Z12" s="17">
        <f>P12/Q12</f>
        <v>0.8524590163934426</v>
      </c>
      <c r="AA12" s="13">
        <f>(U12/Q12)*10000</f>
        <v>5.4785063752276875</v>
      </c>
      <c r="AB12" s="16">
        <f>G12/F12</f>
        <v>0.613844519163763</v>
      </c>
      <c r="AD12" s="10"/>
      <c r="AE12" s="10"/>
      <c r="AF12" s="10"/>
      <c r="AG12" s="10"/>
      <c r="AH12" s="10"/>
      <c r="AI12" s="10"/>
      <c r="AJ12" s="10"/>
      <c r="AK12" s="10"/>
      <c r="AL12" s="10"/>
      <c r="AM12" s="13"/>
    </row>
    <row r="13" spans="1:39" ht="11.25">
      <c r="A13" s="10" t="s">
        <v>264</v>
      </c>
      <c r="C13"/>
      <c r="D13" s="20">
        <v>35752</v>
      </c>
      <c r="E13">
        <v>1340</v>
      </c>
      <c r="F13" s="10">
        <v>3250</v>
      </c>
      <c r="G13" s="10"/>
      <c r="H13" s="10"/>
      <c r="I13" s="10"/>
      <c r="M13" s="10"/>
      <c r="N13" s="10"/>
      <c r="P13" s="10">
        <v>850</v>
      </c>
      <c r="Q13" s="10">
        <v>452</v>
      </c>
      <c r="R13" s="10"/>
      <c r="S13" s="10">
        <v>11.5</v>
      </c>
      <c r="T13" s="21">
        <f>S13/4.427</f>
        <v>2.597695956629772</v>
      </c>
      <c r="U13"/>
      <c r="V13"/>
      <c r="W13"/>
      <c r="X13"/>
      <c r="Y13"/>
      <c r="Z13"/>
      <c r="AA13"/>
      <c r="AB13"/>
      <c r="AC13" s="10" t="s">
        <v>202</v>
      </c>
      <c r="AD13" s="22">
        <v>970468</v>
      </c>
      <c r="AE13" s="10" t="s">
        <v>203</v>
      </c>
      <c r="AF13" t="s">
        <v>166</v>
      </c>
      <c r="AG13"/>
      <c r="AH13">
        <v>44</v>
      </c>
      <c r="AI13"/>
      <c r="AJ13">
        <v>2880</v>
      </c>
      <c r="AK13"/>
      <c r="AL13"/>
      <c r="AM13"/>
    </row>
    <row r="14" spans="1:39" ht="11.25">
      <c r="A14" s="10" t="s">
        <v>264</v>
      </c>
      <c r="C14"/>
      <c r="D14" s="35">
        <v>35880</v>
      </c>
      <c r="E14" s="10">
        <v>1425</v>
      </c>
      <c r="F14" s="10">
        <v>1760</v>
      </c>
      <c r="G14"/>
      <c r="H14" s="29">
        <v>8</v>
      </c>
      <c r="I14" s="30">
        <v>12.3</v>
      </c>
      <c r="J14" s="28">
        <v>105</v>
      </c>
      <c r="K14" s="30">
        <v>34.2</v>
      </c>
      <c r="L14" s="28">
        <v>221</v>
      </c>
      <c r="M14" s="30">
        <v>8.18</v>
      </c>
      <c r="N14" s="29">
        <v>1.25</v>
      </c>
      <c r="O14" s="28">
        <v>193</v>
      </c>
      <c r="P14" s="10">
        <v>355</v>
      </c>
      <c r="Q14" s="10">
        <v>247</v>
      </c>
      <c r="R14"/>
      <c r="S14" s="10">
        <v>4.3</v>
      </c>
      <c r="T14"/>
      <c r="U14"/>
      <c r="V14"/>
      <c r="W14"/>
      <c r="X14"/>
      <c r="Y14"/>
      <c r="Z14"/>
      <c r="AA14"/>
      <c r="AB14"/>
      <c r="AC14" s="10" t="s">
        <v>264</v>
      </c>
      <c r="AD14" s="22">
        <v>980083</v>
      </c>
      <c r="AE14" s="10" t="s">
        <v>265</v>
      </c>
      <c r="AF14" s="10" t="s">
        <v>261</v>
      </c>
      <c r="AG14" s="10"/>
      <c r="AH14" s="10">
        <v>59</v>
      </c>
      <c r="AI14" s="10"/>
      <c r="AJ14" s="10">
        <v>1640</v>
      </c>
      <c r="AK14" s="10"/>
      <c r="AL14" s="10"/>
      <c r="AM14"/>
    </row>
    <row r="15" spans="1:38" ht="12">
      <c r="A15" s="36" t="s">
        <v>264</v>
      </c>
      <c r="B15" s="36"/>
      <c r="C15" s="36"/>
      <c r="D15" s="38">
        <v>36083</v>
      </c>
      <c r="E15" s="22">
        <v>1152</v>
      </c>
      <c r="F15" s="10">
        <v>2170</v>
      </c>
      <c r="G15" s="10"/>
      <c r="H15" s="15"/>
      <c r="I15" s="27"/>
      <c r="J15" s="39"/>
      <c r="K15" s="27"/>
      <c r="L15" s="39"/>
      <c r="M15" s="27"/>
      <c r="N15" s="15"/>
      <c r="O15" s="39"/>
      <c r="P15" s="40">
        <v>273</v>
      </c>
      <c r="Q15" s="10">
        <v>404</v>
      </c>
      <c r="R15" s="10"/>
      <c r="S15" s="41">
        <v>11.1</v>
      </c>
      <c r="T15" s="10"/>
      <c r="U15" s="10"/>
      <c r="V15" s="10"/>
      <c r="W15" s="10"/>
      <c r="X15" s="23"/>
      <c r="Y15" s="10"/>
      <c r="Z15" s="10"/>
      <c r="AA15" s="10"/>
      <c r="AB15" s="10"/>
      <c r="AC15" s="36" t="s">
        <v>264</v>
      </c>
      <c r="AD15" s="22">
        <v>980279</v>
      </c>
      <c r="AE15" s="23" t="s">
        <v>353</v>
      </c>
      <c r="AF15" s="10" t="s">
        <v>261</v>
      </c>
      <c r="AG15" s="37"/>
      <c r="AH15" s="37">
        <v>20.9</v>
      </c>
      <c r="AI15" s="10"/>
      <c r="AJ15" s="10">
        <v>2150</v>
      </c>
      <c r="AK15" s="10"/>
      <c r="AL15" s="10"/>
    </row>
    <row r="16" spans="1:39" ht="11.25">
      <c r="A16" s="10" t="s">
        <v>354</v>
      </c>
      <c r="B16" s="10" t="s">
        <v>32</v>
      </c>
      <c r="D16" s="11">
        <v>35513</v>
      </c>
      <c r="E16" s="10">
        <v>1458</v>
      </c>
      <c r="F16" s="10">
        <v>1615</v>
      </c>
      <c r="G16" s="12">
        <f>SUM(I16:N16)+((AM16+O16)*0.4917)+SUM(P16:R16)+T16*4.427+SUM(U16:X16)</f>
        <v>889.0243399999999</v>
      </c>
      <c r="H16" s="13">
        <v>8.35</v>
      </c>
      <c r="I16" s="14">
        <v>9.07</v>
      </c>
      <c r="J16" s="10">
        <v>120</v>
      </c>
      <c r="K16" s="14">
        <v>22.1</v>
      </c>
      <c r="L16" s="10">
        <v>172</v>
      </c>
      <c r="M16" s="13">
        <v>3.91</v>
      </c>
      <c r="N16" s="13">
        <v>0.924</v>
      </c>
      <c r="O16" s="10">
        <v>277</v>
      </c>
      <c r="P16" s="14">
        <v>96</v>
      </c>
      <c r="Q16" s="10">
        <v>325</v>
      </c>
      <c r="R16" s="13">
        <v>0.4</v>
      </c>
      <c r="T16" s="13">
        <v>0.36141856787892485</v>
      </c>
      <c r="U16" s="16">
        <v>0.56976</v>
      </c>
      <c r="V16" s="17">
        <v>0.0176</v>
      </c>
      <c r="W16" s="10"/>
      <c r="X16" s="16">
        <v>0.052</v>
      </c>
      <c r="Y16" s="16">
        <f>L16/Q16</f>
        <v>0.5292307692307693</v>
      </c>
      <c r="Z16" s="17">
        <f>P16/Q16</f>
        <v>0.2953846153846154</v>
      </c>
      <c r="AA16" s="13">
        <f>(U16/Q16)*10000</f>
        <v>17.531076923076924</v>
      </c>
      <c r="AB16" s="16">
        <f>G16/F16</f>
        <v>0.5504794674922601</v>
      </c>
      <c r="AD16" s="10"/>
      <c r="AE16" s="10"/>
      <c r="AF16" s="10"/>
      <c r="AG16" s="10"/>
      <c r="AH16" s="10"/>
      <c r="AI16" s="10"/>
      <c r="AJ16" s="10"/>
      <c r="AK16" s="10"/>
      <c r="AL16" s="10"/>
      <c r="AM16" s="14">
        <v>2.4</v>
      </c>
    </row>
    <row r="17" spans="1:39" ht="11.25">
      <c r="A17" s="10" t="s">
        <v>354</v>
      </c>
      <c r="C17"/>
      <c r="D17" s="20">
        <v>35755</v>
      </c>
      <c r="E17">
        <v>1412</v>
      </c>
      <c r="F17" s="10">
        <v>1370</v>
      </c>
      <c r="G17" s="10"/>
      <c r="H17" s="10"/>
      <c r="I17" s="10"/>
      <c r="M17" s="10"/>
      <c r="N17" s="10"/>
      <c r="P17" s="10">
        <v>85.3</v>
      </c>
      <c r="Q17" s="10">
        <v>233</v>
      </c>
      <c r="R17" s="10"/>
      <c r="S17" s="10">
        <v>9.8</v>
      </c>
      <c r="T17" s="21">
        <f>S17/4.427</f>
        <v>2.213688728258415</v>
      </c>
      <c r="U17"/>
      <c r="V17"/>
      <c r="W17"/>
      <c r="X17"/>
      <c r="Y17"/>
      <c r="Z17"/>
      <c r="AA17"/>
      <c r="AB17"/>
      <c r="AC17" s="10" t="s">
        <v>254</v>
      </c>
      <c r="AD17" s="22">
        <v>970515</v>
      </c>
      <c r="AE17" s="10" t="s">
        <v>255</v>
      </c>
      <c r="AF17" t="s">
        <v>166</v>
      </c>
      <c r="AG17"/>
      <c r="AH17">
        <v>45</v>
      </c>
      <c r="AI17"/>
      <c r="AJ17">
        <v>1260</v>
      </c>
      <c r="AK17"/>
      <c r="AL17"/>
      <c r="AM17"/>
    </row>
    <row r="18" spans="1:39" ht="11.25">
      <c r="A18" s="10" t="s">
        <v>354</v>
      </c>
      <c r="C18"/>
      <c r="D18" s="35">
        <v>35891</v>
      </c>
      <c r="E18" s="10">
        <v>1058</v>
      </c>
      <c r="F18" s="10">
        <v>612</v>
      </c>
      <c r="G18"/>
      <c r="H18" s="29">
        <v>8.1</v>
      </c>
      <c r="I18" s="30">
        <v>11.6</v>
      </c>
      <c r="J18" s="30">
        <v>53</v>
      </c>
      <c r="K18" s="30">
        <v>7.54</v>
      </c>
      <c r="L18" s="28">
        <v>46.2</v>
      </c>
      <c r="M18" s="30">
        <v>7.78</v>
      </c>
      <c r="N18" s="29">
        <v>0.298</v>
      </c>
      <c r="O18" s="28">
        <v>113</v>
      </c>
      <c r="P18" s="14">
        <v>40</v>
      </c>
      <c r="Q18" s="10">
        <v>102</v>
      </c>
      <c r="R18"/>
      <c r="S18" s="10">
        <v>5.4</v>
      </c>
      <c r="T18"/>
      <c r="U18"/>
      <c r="V18"/>
      <c r="W18"/>
      <c r="X18"/>
      <c r="Y18"/>
      <c r="Z18"/>
      <c r="AA18"/>
      <c r="AB18"/>
      <c r="AC18" s="10" t="s">
        <v>254</v>
      </c>
      <c r="AD18" s="22">
        <v>980132</v>
      </c>
      <c r="AE18" s="10" t="s">
        <v>266</v>
      </c>
      <c r="AF18" s="10" t="s">
        <v>261</v>
      </c>
      <c r="AG18" s="10"/>
      <c r="AH18" s="10">
        <v>53</v>
      </c>
      <c r="AI18" s="10"/>
      <c r="AJ18" s="10">
        <v>510</v>
      </c>
      <c r="AK18" s="10"/>
      <c r="AL18" s="10"/>
      <c r="AM18"/>
    </row>
    <row r="19" spans="1:38" ht="12">
      <c r="A19" s="36" t="s">
        <v>354</v>
      </c>
      <c r="B19" s="36"/>
      <c r="C19" s="36"/>
      <c r="D19" s="38">
        <v>36090</v>
      </c>
      <c r="E19" s="22">
        <v>1525</v>
      </c>
      <c r="F19" s="10">
        <v>1085</v>
      </c>
      <c r="G19" s="10"/>
      <c r="H19" s="15"/>
      <c r="I19" s="27"/>
      <c r="J19" s="39"/>
      <c r="K19" s="39"/>
      <c r="L19" s="39"/>
      <c r="M19" s="27"/>
      <c r="N19" s="15"/>
      <c r="O19" s="39"/>
      <c r="P19" s="14">
        <v>72.2</v>
      </c>
      <c r="Q19" s="10">
        <v>172</v>
      </c>
      <c r="R19" s="10"/>
      <c r="S19" s="14">
        <v>7.9</v>
      </c>
      <c r="T19" s="10"/>
      <c r="U19" s="10"/>
      <c r="V19" s="10"/>
      <c r="W19" s="10"/>
      <c r="X19" s="23"/>
      <c r="Y19" s="10"/>
      <c r="Z19" s="10"/>
      <c r="AA19" s="10"/>
      <c r="AB19" s="10"/>
      <c r="AC19" s="36" t="s">
        <v>354</v>
      </c>
      <c r="AD19" s="22">
        <v>980362</v>
      </c>
      <c r="AE19" s="23" t="s">
        <v>355</v>
      </c>
      <c r="AF19" s="10" t="s">
        <v>261</v>
      </c>
      <c r="AG19" s="37"/>
      <c r="AH19" s="37">
        <v>15.3</v>
      </c>
      <c r="AI19" s="10"/>
      <c r="AJ19" s="10">
        <v>1065</v>
      </c>
      <c r="AK19" s="10"/>
      <c r="AL19" s="10"/>
    </row>
    <row r="20" spans="1:39" ht="11.25">
      <c r="A20" s="10" t="s">
        <v>267</v>
      </c>
      <c r="D20" s="11">
        <v>35522</v>
      </c>
      <c r="E20" s="10">
        <v>1358</v>
      </c>
      <c r="F20" s="10">
        <v>2375</v>
      </c>
      <c r="G20" s="12">
        <f>SUM(I20:N20)+((AM20+O20)*0.4917)+SUM(P20:R20)+T20*4.427+SUM(U20:X20)</f>
        <v>1346.26177</v>
      </c>
      <c r="H20" s="13">
        <v>8.25</v>
      </c>
      <c r="I20" s="14">
        <v>12.1</v>
      </c>
      <c r="J20" s="10">
        <v>93.1</v>
      </c>
      <c r="K20" s="14">
        <v>23</v>
      </c>
      <c r="L20" s="10">
        <v>369</v>
      </c>
      <c r="M20" s="13">
        <v>5.03</v>
      </c>
      <c r="N20" s="13">
        <v>0.895</v>
      </c>
      <c r="O20" s="10">
        <v>243</v>
      </c>
      <c r="P20" s="10">
        <v>170</v>
      </c>
      <c r="Q20" s="10">
        <v>545</v>
      </c>
      <c r="R20" s="13">
        <v>0.63</v>
      </c>
      <c r="T20" s="13">
        <v>1.69414953693246</v>
      </c>
      <c r="U20" s="16">
        <v>0.37247</v>
      </c>
      <c r="V20" s="17">
        <v>0.0077</v>
      </c>
      <c r="W20" s="17">
        <v>0.0135</v>
      </c>
      <c r="X20" s="16">
        <v>0.13</v>
      </c>
      <c r="Y20" s="16">
        <f>L20/Q20</f>
        <v>0.6770642201834862</v>
      </c>
      <c r="Z20" s="17">
        <f>P20/Q20</f>
        <v>0.3119266055045872</v>
      </c>
      <c r="AA20" s="13">
        <f>(U20/Q20)*10000</f>
        <v>6.834311926605505</v>
      </c>
      <c r="AB20" s="16">
        <f>G20/F20</f>
        <v>0.5668470610526316</v>
      </c>
      <c r="AD20" s="10"/>
      <c r="AE20" s="10"/>
      <c r="AF20" s="10"/>
      <c r="AG20" s="10"/>
      <c r="AH20" s="10"/>
      <c r="AI20" s="10"/>
      <c r="AJ20" s="10"/>
      <c r="AK20" s="10"/>
      <c r="AL20" s="10"/>
      <c r="AM20" s="13"/>
    </row>
    <row r="21" spans="1:39" ht="11.25">
      <c r="A21" s="10" t="s">
        <v>267</v>
      </c>
      <c r="C21"/>
      <c r="D21" s="20">
        <v>35752</v>
      </c>
      <c r="E21">
        <v>1358</v>
      </c>
      <c r="F21" s="10">
        <v>2150</v>
      </c>
      <c r="G21" s="10"/>
      <c r="H21" s="10"/>
      <c r="I21" s="10"/>
      <c r="M21" s="10"/>
      <c r="N21" s="10"/>
      <c r="P21" s="10">
        <v>151</v>
      </c>
      <c r="Q21" s="10">
        <v>450</v>
      </c>
      <c r="R21" s="10"/>
      <c r="S21" s="10">
        <v>9.4</v>
      </c>
      <c r="T21" s="21">
        <f>S21/4.427</f>
        <v>2.123334086288683</v>
      </c>
      <c r="U21"/>
      <c r="V21"/>
      <c r="W21"/>
      <c r="X21"/>
      <c r="Y21"/>
      <c r="Z21"/>
      <c r="AA21"/>
      <c r="AB21"/>
      <c r="AC21" s="10" t="s">
        <v>204</v>
      </c>
      <c r="AD21" s="22">
        <v>970469</v>
      </c>
      <c r="AE21" s="10" t="s">
        <v>205</v>
      </c>
      <c r="AF21" t="s">
        <v>166</v>
      </c>
      <c r="AG21"/>
      <c r="AH21">
        <v>54</v>
      </c>
      <c r="AI21"/>
      <c r="AJ21">
        <v>1890</v>
      </c>
      <c r="AK21"/>
      <c r="AL21"/>
      <c r="AM21"/>
    </row>
    <row r="22" spans="1:39" ht="11.25">
      <c r="A22" s="10" t="s">
        <v>267</v>
      </c>
      <c r="C22"/>
      <c r="D22" s="35">
        <v>35880</v>
      </c>
      <c r="E22" s="10">
        <v>1128</v>
      </c>
      <c r="F22" s="10">
        <v>1790</v>
      </c>
      <c r="G22"/>
      <c r="H22" s="29">
        <v>8.05</v>
      </c>
      <c r="I22" s="30">
        <v>13.9</v>
      </c>
      <c r="J22" s="28">
        <v>93.3</v>
      </c>
      <c r="K22" s="30">
        <v>18.8</v>
      </c>
      <c r="L22" s="28">
        <v>246</v>
      </c>
      <c r="M22" s="30">
        <v>6.8</v>
      </c>
      <c r="N22" s="29">
        <v>0.725</v>
      </c>
      <c r="O22" s="28">
        <v>219</v>
      </c>
      <c r="P22" s="10">
        <v>127</v>
      </c>
      <c r="Q22" s="10">
        <v>371</v>
      </c>
      <c r="R22"/>
      <c r="S22" s="10">
        <v>7.3</v>
      </c>
      <c r="T22"/>
      <c r="U22"/>
      <c r="V22"/>
      <c r="W22"/>
      <c r="X22"/>
      <c r="Y22"/>
      <c r="Z22"/>
      <c r="AA22"/>
      <c r="AB22"/>
      <c r="AC22" s="10" t="s">
        <v>267</v>
      </c>
      <c r="AD22" s="22">
        <v>980084</v>
      </c>
      <c r="AE22" s="10" t="s">
        <v>268</v>
      </c>
      <c r="AF22" s="10" t="s">
        <v>261</v>
      </c>
      <c r="AG22" s="10"/>
      <c r="AH22" s="10">
        <v>63</v>
      </c>
      <c r="AI22" s="10"/>
      <c r="AJ22" s="10">
        <v>1640</v>
      </c>
      <c r="AK22" s="10"/>
      <c r="AL22" s="10"/>
      <c r="AM22"/>
    </row>
    <row r="23" spans="1:38" ht="12">
      <c r="A23" s="36" t="s">
        <v>267</v>
      </c>
      <c r="B23" s="36"/>
      <c r="C23" s="36"/>
      <c r="D23" s="38">
        <v>36083</v>
      </c>
      <c r="E23" s="22">
        <v>1212</v>
      </c>
      <c r="F23" s="10">
        <v>1820</v>
      </c>
      <c r="G23" s="10"/>
      <c r="H23" s="15"/>
      <c r="I23" s="27"/>
      <c r="J23" s="39"/>
      <c r="K23" s="27"/>
      <c r="L23" s="39"/>
      <c r="M23" s="27"/>
      <c r="N23" s="15"/>
      <c r="O23" s="39"/>
      <c r="P23" s="40">
        <v>137</v>
      </c>
      <c r="Q23" s="10">
        <v>364</v>
      </c>
      <c r="R23" s="10"/>
      <c r="S23" s="41">
        <v>10.2</v>
      </c>
      <c r="T23" s="10"/>
      <c r="U23" s="10"/>
      <c r="V23" s="10"/>
      <c r="W23" s="10"/>
      <c r="X23" s="23"/>
      <c r="Y23" s="10"/>
      <c r="Z23" s="10"/>
      <c r="AA23" s="10"/>
      <c r="AB23" s="10"/>
      <c r="AC23" s="36" t="s">
        <v>267</v>
      </c>
      <c r="AD23" s="22">
        <v>980280</v>
      </c>
      <c r="AE23" s="23" t="s">
        <v>356</v>
      </c>
      <c r="AF23" s="10" t="s">
        <v>261</v>
      </c>
      <c r="AG23" s="37"/>
      <c r="AH23" s="37">
        <v>21.4</v>
      </c>
      <c r="AI23" s="10"/>
      <c r="AJ23" s="10">
        <v>1839</v>
      </c>
      <c r="AK23" s="10"/>
      <c r="AL23" s="10"/>
    </row>
    <row r="24" spans="1:39" ht="11.25">
      <c r="A24" s="10" t="s">
        <v>269</v>
      </c>
      <c r="B24" s="10" t="s">
        <v>32</v>
      </c>
      <c r="D24" s="11">
        <v>35514</v>
      </c>
      <c r="E24" s="10">
        <v>1432</v>
      </c>
      <c r="F24" s="10">
        <v>4619</v>
      </c>
      <c r="G24" s="12">
        <f>SUM(I24:N24)+((AM24+O24)*0.4917)+SUM(P24:R24)+T24*4.427+SUM(U24:X24)</f>
        <v>2562.4252900000006</v>
      </c>
      <c r="H24" s="13">
        <v>8.4</v>
      </c>
      <c r="I24" s="14">
        <v>4.57</v>
      </c>
      <c r="J24" s="10">
        <v>94.5</v>
      </c>
      <c r="K24" s="14">
        <v>22.7</v>
      </c>
      <c r="L24" s="10">
        <v>856</v>
      </c>
      <c r="M24" s="13">
        <v>4.49</v>
      </c>
      <c r="N24" s="13">
        <v>0.962</v>
      </c>
      <c r="O24" s="10">
        <v>261</v>
      </c>
      <c r="P24" s="12">
        <v>161</v>
      </c>
      <c r="Q24" s="10">
        <v>1287</v>
      </c>
      <c r="R24" s="13">
        <v>0.4</v>
      </c>
      <c r="T24" s="13">
        <v>0.18070928393946242</v>
      </c>
      <c r="U24" s="16">
        <v>0.219</v>
      </c>
      <c r="V24" s="17">
        <v>0.01</v>
      </c>
      <c r="W24" s="10"/>
      <c r="X24" s="16">
        <v>0.113</v>
      </c>
      <c r="Y24" s="16">
        <f>L24/Q24</f>
        <v>0.6651126651126651</v>
      </c>
      <c r="Z24" s="17">
        <f>P24/Q24</f>
        <v>0.1250971250971251</v>
      </c>
      <c r="AA24" s="13">
        <f>(U24/Q24)*10000</f>
        <v>1.7016317016317015</v>
      </c>
      <c r="AB24" s="16">
        <f>G24/F24</f>
        <v>0.5547575860575884</v>
      </c>
      <c r="AD24" s="10"/>
      <c r="AE24" s="10"/>
      <c r="AF24" s="10"/>
      <c r="AG24" s="10"/>
      <c r="AH24" s="10"/>
      <c r="AI24" s="10"/>
      <c r="AJ24" s="10"/>
      <c r="AK24" s="10"/>
      <c r="AL24" s="10"/>
      <c r="AM24" s="14">
        <v>2.7</v>
      </c>
    </row>
    <row r="25" spans="1:39" ht="11.25">
      <c r="A25" s="10" t="s">
        <v>269</v>
      </c>
      <c r="C25"/>
      <c r="D25" s="20">
        <v>35753</v>
      </c>
      <c r="E25">
        <v>1553</v>
      </c>
      <c r="F25" s="10">
        <v>4397</v>
      </c>
      <c r="G25" s="10"/>
      <c r="H25" s="10"/>
      <c r="I25" s="10"/>
      <c r="M25" s="10"/>
      <c r="N25" s="10"/>
      <c r="P25" s="10">
        <v>151</v>
      </c>
      <c r="Q25" s="10">
        <v>1198</v>
      </c>
      <c r="R25" s="10"/>
      <c r="S25" s="10">
        <v>3.8</v>
      </c>
      <c r="T25" s="21">
        <f>S25/4.427</f>
        <v>0.8583690987124464</v>
      </c>
      <c r="U25"/>
      <c r="V25"/>
      <c r="W25"/>
      <c r="X25"/>
      <c r="Y25"/>
      <c r="Z25"/>
      <c r="AA25"/>
      <c r="AB25"/>
      <c r="AC25" s="10" t="s">
        <v>206</v>
      </c>
      <c r="AD25" s="22">
        <v>970470</v>
      </c>
      <c r="AE25" s="10" t="s">
        <v>207</v>
      </c>
      <c r="AF25" t="s">
        <v>166</v>
      </c>
      <c r="AG25"/>
      <c r="AH25">
        <v>44</v>
      </c>
      <c r="AI25"/>
      <c r="AJ25">
        <v>4030</v>
      </c>
      <c r="AK25"/>
      <c r="AL25"/>
      <c r="AM25"/>
    </row>
    <row r="26" spans="1:39" ht="11.25">
      <c r="A26" s="10" t="s">
        <v>269</v>
      </c>
      <c r="C26"/>
      <c r="D26" s="35">
        <v>35884</v>
      </c>
      <c r="E26" s="10">
        <v>1144</v>
      </c>
      <c r="F26" s="10">
        <v>1440</v>
      </c>
      <c r="G26"/>
      <c r="H26" s="29">
        <v>7.95</v>
      </c>
      <c r="I26" s="30">
        <v>14.5</v>
      </c>
      <c r="J26" s="28">
        <v>43.7</v>
      </c>
      <c r="K26" s="30">
        <v>8.06</v>
      </c>
      <c r="L26" s="28">
        <v>231</v>
      </c>
      <c r="M26" s="30">
        <v>7.37</v>
      </c>
      <c r="N26" s="29">
        <v>0.3</v>
      </c>
      <c r="O26" s="28">
        <v>151</v>
      </c>
      <c r="P26" s="10">
        <v>49.7</v>
      </c>
      <c r="Q26" s="10">
        <v>333</v>
      </c>
      <c r="R26"/>
      <c r="S26" s="10">
        <v>3.8</v>
      </c>
      <c r="T26"/>
      <c r="U26"/>
      <c r="V26"/>
      <c r="W26"/>
      <c r="X26"/>
      <c r="Y26"/>
      <c r="Z26"/>
      <c r="AA26"/>
      <c r="AB26"/>
      <c r="AC26" s="10" t="s">
        <v>269</v>
      </c>
      <c r="AD26" s="22">
        <v>980085</v>
      </c>
      <c r="AE26" s="10" t="s">
        <v>270</v>
      </c>
      <c r="AF26" s="10" t="s">
        <v>261</v>
      </c>
      <c r="AG26" s="10"/>
      <c r="AH26" s="10">
        <v>57</v>
      </c>
      <c r="AI26" s="10"/>
      <c r="AJ26" s="10">
        <v>1360</v>
      </c>
      <c r="AK26" s="10"/>
      <c r="AL26" s="10"/>
      <c r="AM26"/>
    </row>
    <row r="27" spans="1:38" ht="12">
      <c r="A27" s="36" t="s">
        <v>269</v>
      </c>
      <c r="B27" s="36"/>
      <c r="C27" s="36"/>
      <c r="D27" s="38">
        <v>36087</v>
      </c>
      <c r="E27" s="22">
        <v>1546</v>
      </c>
      <c r="F27" s="10">
        <v>348</v>
      </c>
      <c r="G27" s="10"/>
      <c r="H27" s="15"/>
      <c r="I27" s="27"/>
      <c r="J27" s="39"/>
      <c r="K27" s="39"/>
      <c r="L27" s="39"/>
      <c r="M27" s="27"/>
      <c r="N27" s="15"/>
      <c r="O27" s="39"/>
      <c r="P27" s="14">
        <v>14</v>
      </c>
      <c r="Q27" s="10">
        <v>58.4</v>
      </c>
      <c r="R27" s="10"/>
      <c r="S27" s="14">
        <v>1.4</v>
      </c>
      <c r="T27" s="10"/>
      <c r="U27" s="10"/>
      <c r="V27" s="10"/>
      <c r="W27" s="10"/>
      <c r="X27" s="23"/>
      <c r="Y27" s="10"/>
      <c r="Z27" s="10"/>
      <c r="AA27" s="10"/>
      <c r="AB27" s="10"/>
      <c r="AC27" s="36" t="s">
        <v>269</v>
      </c>
      <c r="AD27" s="22">
        <v>980319</v>
      </c>
      <c r="AE27" s="23" t="s">
        <v>357</v>
      </c>
      <c r="AF27" s="10" t="s">
        <v>261</v>
      </c>
      <c r="AG27" s="37"/>
      <c r="AH27" s="37">
        <v>17.9</v>
      </c>
      <c r="AI27" s="10"/>
      <c r="AJ27" s="10">
        <v>352</v>
      </c>
      <c r="AK27" s="10"/>
      <c r="AL27" s="10"/>
    </row>
    <row r="28" spans="1:38" ht="12">
      <c r="A28" s="36" t="s">
        <v>358</v>
      </c>
      <c r="B28" s="36"/>
      <c r="C28" s="36"/>
      <c r="D28" s="38">
        <v>36083</v>
      </c>
      <c r="E28" s="22">
        <v>1506</v>
      </c>
      <c r="F28" s="10">
        <v>2240</v>
      </c>
      <c r="G28" s="10"/>
      <c r="H28" s="15"/>
      <c r="I28" s="27"/>
      <c r="J28" s="39"/>
      <c r="K28" s="27"/>
      <c r="L28" s="39"/>
      <c r="M28" s="27"/>
      <c r="N28" s="15"/>
      <c r="O28" s="39"/>
      <c r="P28" s="40">
        <v>239</v>
      </c>
      <c r="Q28" s="10">
        <v>434</v>
      </c>
      <c r="R28" s="10"/>
      <c r="S28" s="14">
        <v>7.4</v>
      </c>
      <c r="T28" s="10"/>
      <c r="U28" s="10"/>
      <c r="V28" s="10"/>
      <c r="W28" s="10"/>
      <c r="X28" s="23"/>
      <c r="Y28" s="10"/>
      <c r="Z28" s="10"/>
      <c r="AA28" s="10"/>
      <c r="AB28" s="10"/>
      <c r="AC28" s="36" t="s">
        <v>359</v>
      </c>
      <c r="AD28" s="22">
        <v>980300</v>
      </c>
      <c r="AE28" s="23" t="s">
        <v>360</v>
      </c>
      <c r="AF28" s="10" t="s">
        <v>261</v>
      </c>
      <c r="AG28" s="37"/>
      <c r="AH28" s="37">
        <v>21.3</v>
      </c>
      <c r="AI28" s="10"/>
      <c r="AJ28" s="10">
        <v>2280</v>
      </c>
      <c r="AK28" s="10"/>
      <c r="AL28" s="10"/>
    </row>
    <row r="29" spans="1:29" ht="12">
      <c r="A29" s="10" t="s">
        <v>104</v>
      </c>
      <c r="B29" s="10" t="s">
        <v>32</v>
      </c>
      <c r="C29" s="10" t="s">
        <v>105</v>
      </c>
      <c r="D29" s="11">
        <v>35520</v>
      </c>
      <c r="F29" s="10">
        <v>810</v>
      </c>
      <c r="P29" s="10">
        <v>91.2</v>
      </c>
      <c r="Q29" s="10">
        <v>47.2</v>
      </c>
      <c r="T29" s="15">
        <v>10.413372487011522</v>
      </c>
      <c r="U29" s="16">
        <v>0.0955</v>
      </c>
      <c r="V29" s="17">
        <v>0.005</v>
      </c>
      <c r="Z29" s="16">
        <v>1.9322033898305084</v>
      </c>
      <c r="AA29" s="13">
        <v>20.233050847457626</v>
      </c>
      <c r="AC29" s="10" t="s">
        <v>104</v>
      </c>
    </row>
    <row r="30" spans="1:39" ht="11.25">
      <c r="A30" s="10" t="s">
        <v>104</v>
      </c>
      <c r="B30" s="10" t="s">
        <v>32</v>
      </c>
      <c r="C30"/>
      <c r="D30" s="20">
        <v>35753</v>
      </c>
      <c r="E30">
        <v>1233</v>
      </c>
      <c r="F30" s="10">
        <v>850</v>
      </c>
      <c r="G30" s="10"/>
      <c r="H30" s="10"/>
      <c r="I30" s="10"/>
      <c r="M30" s="10"/>
      <c r="N30" s="10"/>
      <c r="P30" s="10">
        <v>99.5</v>
      </c>
      <c r="Q30" s="10">
        <v>49.4</v>
      </c>
      <c r="R30" s="10"/>
      <c r="S30" s="14">
        <v>51.6</v>
      </c>
      <c r="T30" s="21">
        <f>S30/4.427</f>
        <v>11.655748814095325</v>
      </c>
      <c r="U30"/>
      <c r="V30"/>
      <c r="W30"/>
      <c r="X30"/>
      <c r="Y30"/>
      <c r="Z30"/>
      <c r="AA30"/>
      <c r="AB30"/>
      <c r="AC30" s="10" t="s">
        <v>104</v>
      </c>
      <c r="AD30" s="22">
        <v>970433</v>
      </c>
      <c r="AE30" s="10" t="s">
        <v>165</v>
      </c>
      <c r="AF30" t="s">
        <v>166</v>
      </c>
      <c r="AG30">
        <v>61</v>
      </c>
      <c r="AH30">
        <v>61</v>
      </c>
      <c r="AI30">
        <v>780</v>
      </c>
      <c r="AJ30">
        <v>750</v>
      </c>
      <c r="AK30">
        <v>13</v>
      </c>
      <c r="AL30">
        <v>13</v>
      </c>
      <c r="AM30"/>
    </row>
    <row r="31" spans="1:39" ht="11.25">
      <c r="A31" s="10" t="s">
        <v>104</v>
      </c>
      <c r="B31" s="10" t="s">
        <v>32</v>
      </c>
      <c r="C31"/>
      <c r="D31" s="35">
        <v>35880</v>
      </c>
      <c r="E31" s="10">
        <v>1035</v>
      </c>
      <c r="F31" s="10">
        <v>830</v>
      </c>
      <c r="G31"/>
      <c r="H31"/>
      <c r="I31"/>
      <c r="J31"/>
      <c r="K31"/>
      <c r="L31" s="25"/>
      <c r="M31"/>
      <c r="N31"/>
      <c r="O31"/>
      <c r="P31" s="10">
        <v>86.9</v>
      </c>
      <c r="Q31" s="10">
        <v>46.8</v>
      </c>
      <c r="R31"/>
      <c r="S31" s="10">
        <v>60.3</v>
      </c>
      <c r="T31"/>
      <c r="U31"/>
      <c r="V31"/>
      <c r="W31"/>
      <c r="X31"/>
      <c r="Y31"/>
      <c r="Z31"/>
      <c r="AA31"/>
      <c r="AB31"/>
      <c r="AC31" s="10" t="s">
        <v>104</v>
      </c>
      <c r="AD31" s="22">
        <v>980062</v>
      </c>
      <c r="AE31" s="10" t="s">
        <v>271</v>
      </c>
      <c r="AF31" s="10" t="s">
        <v>261</v>
      </c>
      <c r="AG31" s="10">
        <v>55</v>
      </c>
      <c r="AH31" s="10">
        <v>57</v>
      </c>
      <c r="AI31" s="10">
        <v>760</v>
      </c>
      <c r="AJ31" s="10">
        <v>730</v>
      </c>
      <c r="AK31" s="10">
        <v>13</v>
      </c>
      <c r="AL31" s="10">
        <v>10</v>
      </c>
      <c r="AM31"/>
    </row>
    <row r="32" spans="1:38" ht="12">
      <c r="A32" s="36" t="s">
        <v>104</v>
      </c>
      <c r="B32" s="36"/>
      <c r="C32" s="36"/>
      <c r="D32" s="38">
        <v>36084</v>
      </c>
      <c r="E32" s="22">
        <v>1027</v>
      </c>
      <c r="F32" s="10">
        <v>833</v>
      </c>
      <c r="G32" s="10"/>
      <c r="H32" s="15"/>
      <c r="I32" s="27"/>
      <c r="J32" s="39"/>
      <c r="K32" s="27"/>
      <c r="L32" s="39"/>
      <c r="M32" s="27"/>
      <c r="N32" s="15"/>
      <c r="O32" s="39"/>
      <c r="P32" s="14">
        <v>90.1</v>
      </c>
      <c r="Q32" s="10">
        <v>63.3</v>
      </c>
      <c r="R32" s="10"/>
      <c r="S32" s="14">
        <v>36.5</v>
      </c>
      <c r="T32" s="10"/>
      <c r="U32" s="10"/>
      <c r="V32" s="10"/>
      <c r="W32" s="10"/>
      <c r="X32" s="23"/>
      <c r="Y32" s="10"/>
      <c r="Z32" s="10"/>
      <c r="AA32" s="10"/>
      <c r="AB32" s="10"/>
      <c r="AC32" s="36" t="s">
        <v>361</v>
      </c>
      <c r="AD32" s="22">
        <v>980301</v>
      </c>
      <c r="AE32" s="23" t="s">
        <v>362</v>
      </c>
      <c r="AF32" s="10" t="s">
        <v>261</v>
      </c>
      <c r="AG32" s="37">
        <v>18.4</v>
      </c>
      <c r="AH32" s="37">
        <v>17.9</v>
      </c>
      <c r="AI32" s="10">
        <v>824</v>
      </c>
      <c r="AJ32" s="10">
        <v>825</v>
      </c>
      <c r="AK32" s="10">
        <v>13</v>
      </c>
      <c r="AL32" s="10">
        <v>12</v>
      </c>
    </row>
    <row r="33" spans="1:29" ht="12">
      <c r="A33" s="10" t="s">
        <v>106</v>
      </c>
      <c r="B33" s="10" t="s">
        <v>32</v>
      </c>
      <c r="C33" s="10" t="s">
        <v>105</v>
      </c>
      <c r="D33" s="11">
        <v>35520</v>
      </c>
      <c r="F33" s="10">
        <v>523</v>
      </c>
      <c r="P33" s="10">
        <v>74.6</v>
      </c>
      <c r="Q33" s="10">
        <v>37.1</v>
      </c>
      <c r="T33" s="15">
        <v>0.09035464196973121</v>
      </c>
      <c r="U33" s="16">
        <v>0.07991000000000001</v>
      </c>
      <c r="V33" s="17">
        <v>0.0141</v>
      </c>
      <c r="Z33" s="16">
        <v>2.0107816711590294</v>
      </c>
      <c r="AA33" s="13">
        <v>21.539083557951486</v>
      </c>
      <c r="AC33" s="10" t="s">
        <v>106</v>
      </c>
    </row>
    <row r="34" spans="1:39" ht="11.25">
      <c r="A34" s="10" t="s">
        <v>106</v>
      </c>
      <c r="B34" s="10" t="s">
        <v>32</v>
      </c>
      <c r="C34"/>
      <c r="D34" s="20">
        <v>35753</v>
      </c>
      <c r="E34">
        <v>1248</v>
      </c>
      <c r="F34" s="10">
        <v>563</v>
      </c>
      <c r="G34" s="10"/>
      <c r="H34" s="10"/>
      <c r="I34" s="10"/>
      <c r="M34" s="10"/>
      <c r="N34" s="10"/>
      <c r="P34" s="10">
        <v>75.8</v>
      </c>
      <c r="Q34" s="10">
        <v>48.6</v>
      </c>
      <c r="R34" s="10"/>
      <c r="S34" s="14">
        <v>0.3</v>
      </c>
      <c r="T34" s="21">
        <f>S34/4.427</f>
        <v>0.0677659814772984</v>
      </c>
      <c r="U34"/>
      <c r="V34"/>
      <c r="W34"/>
      <c r="X34"/>
      <c r="Y34"/>
      <c r="Z34"/>
      <c r="AA34"/>
      <c r="AB34"/>
      <c r="AC34" s="10" t="s">
        <v>106</v>
      </c>
      <c r="AD34" s="22">
        <v>970434</v>
      </c>
      <c r="AE34" s="10" t="s">
        <v>167</v>
      </c>
      <c r="AF34" t="s">
        <v>166</v>
      </c>
      <c r="AG34">
        <v>58</v>
      </c>
      <c r="AH34">
        <v>58</v>
      </c>
      <c r="AI34">
        <v>490</v>
      </c>
      <c r="AJ34">
        <v>470</v>
      </c>
      <c r="AK34">
        <v>30</v>
      </c>
      <c r="AL34">
        <v>10</v>
      </c>
      <c r="AM34"/>
    </row>
    <row r="35" spans="1:39" ht="11.25">
      <c r="A35" s="10" t="s">
        <v>106</v>
      </c>
      <c r="B35" s="10" t="s">
        <v>32</v>
      </c>
      <c r="C35"/>
      <c r="D35" s="35">
        <v>35880</v>
      </c>
      <c r="E35" s="10">
        <v>1049</v>
      </c>
      <c r="F35" s="10">
        <v>558</v>
      </c>
      <c r="G35"/>
      <c r="H35"/>
      <c r="I35"/>
      <c r="J35"/>
      <c r="K35"/>
      <c r="L35" s="25"/>
      <c r="M35"/>
      <c r="N35"/>
      <c r="O35"/>
      <c r="P35" s="10">
        <v>75.9</v>
      </c>
      <c r="Q35" s="10">
        <v>48.1</v>
      </c>
      <c r="R35"/>
      <c r="S35" s="10">
        <v>0.2</v>
      </c>
      <c r="T35"/>
      <c r="U35"/>
      <c r="V35"/>
      <c r="W35"/>
      <c r="X35"/>
      <c r="Y35"/>
      <c r="Z35"/>
      <c r="AA35"/>
      <c r="AB35"/>
      <c r="AC35" s="10" t="s">
        <v>106</v>
      </c>
      <c r="AD35" s="22">
        <v>980063</v>
      </c>
      <c r="AE35" s="10" t="s">
        <v>272</v>
      </c>
      <c r="AF35" s="10" t="s">
        <v>261</v>
      </c>
      <c r="AG35" s="10">
        <v>58</v>
      </c>
      <c r="AH35" s="10">
        <v>58</v>
      </c>
      <c r="AI35" s="10">
        <v>500</v>
      </c>
      <c r="AJ35" s="10">
        <v>470</v>
      </c>
      <c r="AK35" s="10">
        <v>30</v>
      </c>
      <c r="AL35" s="10">
        <v>10</v>
      </c>
      <c r="AM35"/>
    </row>
    <row r="36" spans="1:38" ht="12">
      <c r="A36" s="36" t="s">
        <v>106</v>
      </c>
      <c r="B36" s="36"/>
      <c r="C36" s="36"/>
      <c r="D36" s="38">
        <v>36084</v>
      </c>
      <c r="E36" s="22">
        <v>1041</v>
      </c>
      <c r="F36" s="10">
        <v>578</v>
      </c>
      <c r="G36" s="10"/>
      <c r="H36" s="15"/>
      <c r="I36" s="27"/>
      <c r="J36" s="39"/>
      <c r="K36" s="27"/>
      <c r="L36" s="39"/>
      <c r="M36" s="27"/>
      <c r="N36" s="15"/>
      <c r="O36" s="39"/>
      <c r="P36" s="14">
        <v>77.7</v>
      </c>
      <c r="Q36" s="10">
        <v>55.4</v>
      </c>
      <c r="R36" s="10"/>
      <c r="S36" s="27" t="s">
        <v>173</v>
      </c>
      <c r="T36" s="10"/>
      <c r="U36" s="10"/>
      <c r="V36" s="10"/>
      <c r="W36" s="10"/>
      <c r="X36" s="23"/>
      <c r="Y36" s="10"/>
      <c r="Z36" s="10"/>
      <c r="AA36" s="10"/>
      <c r="AB36" s="10"/>
      <c r="AC36" s="36" t="s">
        <v>363</v>
      </c>
      <c r="AD36" s="22">
        <v>980302</v>
      </c>
      <c r="AE36" s="23" t="s">
        <v>364</v>
      </c>
      <c r="AF36" s="10" t="s">
        <v>261</v>
      </c>
      <c r="AG36" s="37">
        <v>15.9</v>
      </c>
      <c r="AH36" s="37">
        <v>15.8</v>
      </c>
      <c r="AI36" s="10">
        <v>577</v>
      </c>
      <c r="AJ36" s="10">
        <v>576</v>
      </c>
      <c r="AK36" s="10">
        <v>30</v>
      </c>
      <c r="AL36" s="10">
        <v>10</v>
      </c>
    </row>
    <row r="37" spans="1:29" ht="12">
      <c r="A37" s="10" t="s">
        <v>107</v>
      </c>
      <c r="B37" s="10" t="s">
        <v>32</v>
      </c>
      <c r="C37" s="10" t="s">
        <v>105</v>
      </c>
      <c r="D37" s="11">
        <v>35520</v>
      </c>
      <c r="F37" s="10">
        <v>447</v>
      </c>
      <c r="P37" s="14">
        <v>66</v>
      </c>
      <c r="Q37" s="10">
        <v>14.2</v>
      </c>
      <c r="T37" s="15">
        <v>0.045177320984865606</v>
      </c>
      <c r="U37" s="16">
        <v>0.06103</v>
      </c>
      <c r="V37" s="17">
        <v>0.0183</v>
      </c>
      <c r="Z37" s="16">
        <v>4.647887323943662</v>
      </c>
      <c r="AA37" s="13">
        <v>42.97887323943662</v>
      </c>
      <c r="AC37" s="10" t="s">
        <v>107</v>
      </c>
    </row>
    <row r="38" spans="1:39" ht="11.25">
      <c r="A38" s="10" t="s">
        <v>107</v>
      </c>
      <c r="B38" s="10" t="s">
        <v>32</v>
      </c>
      <c r="C38"/>
      <c r="D38" s="20">
        <v>35753</v>
      </c>
      <c r="E38">
        <v>1353</v>
      </c>
      <c r="F38" s="10">
        <v>449</v>
      </c>
      <c r="G38" s="10"/>
      <c r="H38" s="10"/>
      <c r="I38" s="10"/>
      <c r="M38" s="10"/>
      <c r="N38" s="10"/>
      <c r="P38" s="10">
        <v>64.8</v>
      </c>
      <c r="Q38" s="10">
        <v>14.8</v>
      </c>
      <c r="R38" s="10"/>
      <c r="S38" s="14">
        <v>0.2</v>
      </c>
      <c r="T38" s="21">
        <f>S38/4.427</f>
        <v>0.045177320984865606</v>
      </c>
      <c r="U38"/>
      <c r="V38"/>
      <c r="W38"/>
      <c r="X38"/>
      <c r="Y38"/>
      <c r="Z38"/>
      <c r="AA38"/>
      <c r="AB38"/>
      <c r="AC38" s="10" t="s">
        <v>107</v>
      </c>
      <c r="AD38" s="22">
        <v>970435</v>
      </c>
      <c r="AE38" s="10" t="s">
        <v>168</v>
      </c>
      <c r="AF38" t="s">
        <v>166</v>
      </c>
      <c r="AG38">
        <v>58</v>
      </c>
      <c r="AH38">
        <v>58</v>
      </c>
      <c r="AI38">
        <v>400</v>
      </c>
      <c r="AJ38">
        <v>380</v>
      </c>
      <c r="AK38">
        <v>30</v>
      </c>
      <c r="AL38">
        <v>10</v>
      </c>
      <c r="AM38"/>
    </row>
    <row r="39" spans="1:39" ht="11.25">
      <c r="A39" s="10" t="s">
        <v>107</v>
      </c>
      <c r="B39" s="10" t="s">
        <v>32</v>
      </c>
      <c r="C39"/>
      <c r="D39" s="35">
        <v>35880</v>
      </c>
      <c r="E39" s="10">
        <v>1104</v>
      </c>
      <c r="F39" s="10">
        <v>450</v>
      </c>
      <c r="G39"/>
      <c r="H39"/>
      <c r="I39"/>
      <c r="J39"/>
      <c r="K39"/>
      <c r="L39" s="25"/>
      <c r="M39"/>
      <c r="N39"/>
      <c r="O39"/>
      <c r="P39" s="10">
        <v>65.7</v>
      </c>
      <c r="Q39" s="10">
        <v>14.2</v>
      </c>
      <c r="R39"/>
      <c r="S39" s="14">
        <v>0.2</v>
      </c>
      <c r="T39"/>
      <c r="U39"/>
      <c r="V39"/>
      <c r="W39"/>
      <c r="X39"/>
      <c r="Y39"/>
      <c r="Z39"/>
      <c r="AA39"/>
      <c r="AB39"/>
      <c r="AC39" s="10" t="s">
        <v>107</v>
      </c>
      <c r="AD39" s="22">
        <v>980064</v>
      </c>
      <c r="AE39" s="10" t="s">
        <v>273</v>
      </c>
      <c r="AF39" s="10" t="s">
        <v>261</v>
      </c>
      <c r="AG39" s="10">
        <v>58</v>
      </c>
      <c r="AH39" s="10">
        <v>58</v>
      </c>
      <c r="AI39" s="10">
        <v>390</v>
      </c>
      <c r="AJ39" s="10">
        <v>400</v>
      </c>
      <c r="AK39" s="10">
        <v>30</v>
      </c>
      <c r="AL39" s="10">
        <v>10</v>
      </c>
      <c r="AM39"/>
    </row>
    <row r="40" spans="1:38" ht="12">
      <c r="A40" s="36" t="s">
        <v>107</v>
      </c>
      <c r="B40" s="36"/>
      <c r="C40" s="36"/>
      <c r="D40" s="38">
        <v>36084</v>
      </c>
      <c r="E40" s="22">
        <v>1056</v>
      </c>
      <c r="F40" s="10">
        <v>448</v>
      </c>
      <c r="G40" s="10"/>
      <c r="H40" s="15"/>
      <c r="I40" s="27"/>
      <c r="J40" s="39"/>
      <c r="K40" s="27"/>
      <c r="L40" s="39"/>
      <c r="M40" s="27"/>
      <c r="N40" s="15"/>
      <c r="O40" s="39"/>
      <c r="P40" s="14">
        <v>67.3</v>
      </c>
      <c r="Q40" s="10">
        <v>15.1</v>
      </c>
      <c r="R40" s="10"/>
      <c r="S40" s="27" t="s">
        <v>173</v>
      </c>
      <c r="T40" s="10"/>
      <c r="U40" s="10"/>
      <c r="V40" s="10"/>
      <c r="W40" s="10"/>
      <c r="X40" s="23"/>
      <c r="Y40" s="10"/>
      <c r="Z40" s="10"/>
      <c r="AA40" s="10"/>
      <c r="AB40" s="10"/>
      <c r="AC40" s="36" t="s">
        <v>365</v>
      </c>
      <c r="AD40" s="22">
        <v>980303</v>
      </c>
      <c r="AE40" s="23" t="s">
        <v>366</v>
      </c>
      <c r="AF40" s="10" t="s">
        <v>261</v>
      </c>
      <c r="AG40" s="37">
        <v>15.9</v>
      </c>
      <c r="AH40" s="37">
        <v>16.1</v>
      </c>
      <c r="AI40" s="10">
        <v>449</v>
      </c>
      <c r="AJ40" s="10">
        <v>453</v>
      </c>
      <c r="AK40" s="10">
        <v>30</v>
      </c>
      <c r="AL40" s="10">
        <v>10</v>
      </c>
    </row>
    <row r="41" spans="1:29" ht="12">
      <c r="A41" s="10" t="s">
        <v>108</v>
      </c>
      <c r="B41" s="10" t="s">
        <v>32</v>
      </c>
      <c r="C41" s="10" t="s">
        <v>109</v>
      </c>
      <c r="D41" s="11">
        <v>35520</v>
      </c>
      <c r="F41" s="10">
        <v>2490</v>
      </c>
      <c r="P41" s="10">
        <v>119</v>
      </c>
      <c r="Q41" s="10">
        <v>591</v>
      </c>
      <c r="T41" s="15">
        <v>6.098938332956856</v>
      </c>
      <c r="U41" s="16">
        <v>0.46863</v>
      </c>
      <c r="V41" s="17">
        <v>0.0053</v>
      </c>
      <c r="Z41" s="16">
        <v>0.20135363790186125</v>
      </c>
      <c r="AA41" s="13">
        <v>7.929441624365483</v>
      </c>
      <c r="AC41" s="10" t="s">
        <v>108</v>
      </c>
    </row>
    <row r="42" spans="1:39" ht="11.25">
      <c r="A42" s="10" t="s">
        <v>108</v>
      </c>
      <c r="B42" s="10" t="s">
        <v>32</v>
      </c>
      <c r="C42"/>
      <c r="D42" s="20">
        <v>35752</v>
      </c>
      <c r="E42">
        <v>1704</v>
      </c>
      <c r="F42" s="10">
        <v>2530</v>
      </c>
      <c r="G42" s="10"/>
      <c r="H42" s="10"/>
      <c r="I42" s="10"/>
      <c r="M42" s="10"/>
      <c r="N42" s="10"/>
      <c r="P42" s="10">
        <v>118</v>
      </c>
      <c r="Q42" s="10">
        <v>602</v>
      </c>
      <c r="R42" s="10"/>
      <c r="S42" s="14">
        <v>27</v>
      </c>
      <c r="T42" s="21">
        <f>S42/4.427</f>
        <v>6.098938332956856</v>
      </c>
      <c r="U42"/>
      <c r="V42"/>
      <c r="W42"/>
      <c r="X42"/>
      <c r="Y42"/>
      <c r="Z42"/>
      <c r="AA42"/>
      <c r="AB42"/>
      <c r="AC42" s="10" t="s">
        <v>108</v>
      </c>
      <c r="AD42" s="22">
        <v>970436</v>
      </c>
      <c r="AE42" s="10" t="s">
        <v>169</v>
      </c>
      <c r="AF42" t="s">
        <v>166</v>
      </c>
      <c r="AG42">
        <v>58</v>
      </c>
      <c r="AH42">
        <v>57</v>
      </c>
      <c r="AI42">
        <v>2220</v>
      </c>
      <c r="AJ42">
        <v>2390</v>
      </c>
      <c r="AK42">
        <v>20</v>
      </c>
      <c r="AL42">
        <v>10</v>
      </c>
      <c r="AM42"/>
    </row>
    <row r="43" spans="1:39" ht="11.25">
      <c r="A43" s="10" t="s">
        <v>108</v>
      </c>
      <c r="B43" s="10" t="s">
        <v>32</v>
      </c>
      <c r="C43"/>
      <c r="D43" s="35">
        <v>35877</v>
      </c>
      <c r="E43" s="10">
        <v>1456</v>
      </c>
      <c r="F43" s="10">
        <v>2530</v>
      </c>
      <c r="G43"/>
      <c r="H43"/>
      <c r="I43"/>
      <c r="J43"/>
      <c r="K43"/>
      <c r="L43" s="25"/>
      <c r="M43"/>
      <c r="N43"/>
      <c r="O43"/>
      <c r="P43" s="10">
        <v>117</v>
      </c>
      <c r="Q43" s="10">
        <v>603</v>
      </c>
      <c r="R43"/>
      <c r="S43" s="10">
        <v>28.3</v>
      </c>
      <c r="T43"/>
      <c r="U43"/>
      <c r="V43"/>
      <c r="W43"/>
      <c r="X43"/>
      <c r="Y43"/>
      <c r="Z43"/>
      <c r="AA43"/>
      <c r="AB43"/>
      <c r="AC43" s="10" t="s">
        <v>108</v>
      </c>
      <c r="AD43" s="22">
        <v>980042</v>
      </c>
      <c r="AE43" s="10" t="s">
        <v>274</v>
      </c>
      <c r="AF43" s="10" t="s">
        <v>261</v>
      </c>
      <c r="AG43" s="10">
        <v>56</v>
      </c>
      <c r="AH43" s="10">
        <v>57</v>
      </c>
      <c r="AI43" s="10">
        <v>2250</v>
      </c>
      <c r="AJ43" s="10">
        <v>2380</v>
      </c>
      <c r="AK43" s="10">
        <v>20</v>
      </c>
      <c r="AL43" s="10">
        <v>14</v>
      </c>
      <c r="AM43"/>
    </row>
    <row r="44" spans="1:38" ht="12">
      <c r="A44" s="36" t="s">
        <v>108</v>
      </c>
      <c r="B44" s="36"/>
      <c r="C44" s="36"/>
      <c r="D44" s="38">
        <v>36084</v>
      </c>
      <c r="E44" s="22">
        <v>1125</v>
      </c>
      <c r="F44" s="10">
        <v>2510</v>
      </c>
      <c r="G44" s="10"/>
      <c r="H44" s="15"/>
      <c r="I44" s="27"/>
      <c r="J44" s="39"/>
      <c r="K44" s="27"/>
      <c r="L44" s="39"/>
      <c r="M44" s="27"/>
      <c r="N44" s="15"/>
      <c r="O44" s="39"/>
      <c r="P44" s="40">
        <v>117</v>
      </c>
      <c r="Q44" s="10">
        <v>595</v>
      </c>
      <c r="R44" s="10"/>
      <c r="S44" s="14">
        <v>28.2</v>
      </c>
      <c r="T44" s="10"/>
      <c r="U44" s="10"/>
      <c r="V44" s="10"/>
      <c r="W44" s="10"/>
      <c r="X44" s="23"/>
      <c r="Y44" s="10"/>
      <c r="Z44" s="10"/>
      <c r="AA44" s="10"/>
      <c r="AB44" s="10"/>
      <c r="AC44" s="36" t="s">
        <v>367</v>
      </c>
      <c r="AD44" s="22">
        <v>980304</v>
      </c>
      <c r="AE44" s="23" t="s">
        <v>368</v>
      </c>
      <c r="AF44" s="10" t="s">
        <v>261</v>
      </c>
      <c r="AG44" s="37">
        <v>16.6</v>
      </c>
      <c r="AH44" s="37">
        <v>15.7</v>
      </c>
      <c r="AI44" s="10">
        <v>2210</v>
      </c>
      <c r="AJ44" s="10">
        <v>2480</v>
      </c>
      <c r="AK44" s="10">
        <v>20</v>
      </c>
      <c r="AL44" s="10">
        <v>11</v>
      </c>
    </row>
    <row r="45" spans="1:29" ht="12">
      <c r="A45" s="10" t="s">
        <v>110</v>
      </c>
      <c r="B45" s="10" t="s">
        <v>32</v>
      </c>
      <c r="C45" s="10" t="s">
        <v>109</v>
      </c>
      <c r="D45" s="11">
        <v>35520</v>
      </c>
      <c r="F45" s="10">
        <v>4289</v>
      </c>
      <c r="P45" s="10">
        <v>155</v>
      </c>
      <c r="Q45" s="10">
        <v>1213</v>
      </c>
      <c r="T45" s="15">
        <v>1.4456742715156994</v>
      </c>
      <c r="U45" s="16">
        <v>0.97957</v>
      </c>
      <c r="V45" s="17">
        <v>0.0057</v>
      </c>
      <c r="Z45" s="16">
        <v>0.12778235779060182</v>
      </c>
      <c r="AA45" s="13">
        <v>8.075597691673538</v>
      </c>
      <c r="AC45" s="10" t="s">
        <v>110</v>
      </c>
    </row>
    <row r="46" spans="1:39" ht="11.25">
      <c r="A46" s="10" t="s">
        <v>110</v>
      </c>
      <c r="B46" s="10" t="s">
        <v>32</v>
      </c>
      <c r="C46"/>
      <c r="D46" s="20">
        <v>35752</v>
      </c>
      <c r="E46">
        <v>1719</v>
      </c>
      <c r="F46" s="10">
        <v>4278</v>
      </c>
      <c r="G46" s="10"/>
      <c r="H46" s="10"/>
      <c r="I46" s="10"/>
      <c r="M46" s="10"/>
      <c r="N46" s="10"/>
      <c r="P46" s="10">
        <v>152</v>
      </c>
      <c r="Q46" s="10">
        <v>1213</v>
      </c>
      <c r="R46" s="10"/>
      <c r="S46" s="14">
        <v>6.2</v>
      </c>
      <c r="T46" s="21">
        <f>S46/4.427</f>
        <v>1.4004969505308338</v>
      </c>
      <c r="U46"/>
      <c r="V46"/>
      <c r="W46"/>
      <c r="X46"/>
      <c r="Y46"/>
      <c r="Z46"/>
      <c r="AA46"/>
      <c r="AB46"/>
      <c r="AC46" s="10" t="s">
        <v>110</v>
      </c>
      <c r="AD46" s="22">
        <v>970437</v>
      </c>
      <c r="AE46" s="10" t="s">
        <v>170</v>
      </c>
      <c r="AF46" t="s">
        <v>166</v>
      </c>
      <c r="AG46">
        <v>57</v>
      </c>
      <c r="AH46">
        <v>58</v>
      </c>
      <c r="AI46">
        <v>3930</v>
      </c>
      <c r="AJ46">
        <v>4040</v>
      </c>
      <c r="AK46">
        <v>35</v>
      </c>
      <c r="AL46">
        <v>9</v>
      </c>
      <c r="AM46"/>
    </row>
    <row r="47" spans="1:39" ht="11.25">
      <c r="A47" s="10" t="s">
        <v>110</v>
      </c>
      <c r="B47" s="10" t="s">
        <v>32</v>
      </c>
      <c r="C47"/>
      <c r="D47" s="35">
        <v>35879</v>
      </c>
      <c r="E47" s="10">
        <v>1022</v>
      </c>
      <c r="F47" s="10">
        <v>4274</v>
      </c>
      <c r="G47"/>
      <c r="H47"/>
      <c r="I47"/>
      <c r="J47"/>
      <c r="K47"/>
      <c r="L47" s="25"/>
      <c r="M47"/>
      <c r="N47"/>
      <c r="O47"/>
      <c r="P47" s="10">
        <v>152</v>
      </c>
      <c r="Q47" s="10">
        <v>1184</v>
      </c>
      <c r="R47"/>
      <c r="S47" s="10">
        <v>7.1</v>
      </c>
      <c r="T47"/>
      <c r="U47"/>
      <c r="V47"/>
      <c r="W47"/>
      <c r="X47"/>
      <c r="Y47"/>
      <c r="Z47"/>
      <c r="AA47"/>
      <c r="AB47"/>
      <c r="AC47" s="10" t="s">
        <v>110</v>
      </c>
      <c r="AD47" s="22">
        <v>980043</v>
      </c>
      <c r="AE47" s="10" t="s">
        <v>275</v>
      </c>
      <c r="AF47" s="10" t="s">
        <v>261</v>
      </c>
      <c r="AG47" s="10">
        <v>58</v>
      </c>
      <c r="AH47" s="10">
        <v>59</v>
      </c>
      <c r="AI47" s="10">
        <v>3980</v>
      </c>
      <c r="AJ47" s="10">
        <v>3990</v>
      </c>
      <c r="AK47" s="10">
        <v>35</v>
      </c>
      <c r="AL47" s="10">
        <v>11</v>
      </c>
      <c r="AM47"/>
    </row>
    <row r="48" spans="1:38" ht="12">
      <c r="A48" s="36" t="s">
        <v>110</v>
      </c>
      <c r="B48" s="36"/>
      <c r="C48" s="36"/>
      <c r="D48" s="38">
        <v>36084</v>
      </c>
      <c r="E48" s="22">
        <v>1140</v>
      </c>
      <c r="F48" s="10">
        <v>4235</v>
      </c>
      <c r="G48" s="10"/>
      <c r="H48" s="15"/>
      <c r="I48" s="27"/>
      <c r="J48" s="39"/>
      <c r="K48" s="27"/>
      <c r="L48" s="39"/>
      <c r="M48" s="27"/>
      <c r="N48" s="15"/>
      <c r="O48" s="39"/>
      <c r="P48" s="40">
        <v>160</v>
      </c>
      <c r="Q48" s="10">
        <v>1170</v>
      </c>
      <c r="R48" s="10"/>
      <c r="S48" s="14">
        <v>6.5</v>
      </c>
      <c r="T48" s="10"/>
      <c r="U48" s="10"/>
      <c r="V48" s="10"/>
      <c r="W48" s="10"/>
      <c r="X48" s="23"/>
      <c r="Y48" s="10"/>
      <c r="Z48" s="10"/>
      <c r="AA48" s="10"/>
      <c r="AB48" s="10"/>
      <c r="AC48" s="36" t="s">
        <v>369</v>
      </c>
      <c r="AD48" s="22">
        <v>980305</v>
      </c>
      <c r="AE48" s="23" t="s">
        <v>370</v>
      </c>
      <c r="AF48" s="10" t="s">
        <v>261</v>
      </c>
      <c r="AG48" s="37">
        <v>15.7</v>
      </c>
      <c r="AH48" s="37">
        <v>15.8</v>
      </c>
      <c r="AI48" s="10">
        <v>4140</v>
      </c>
      <c r="AJ48" s="10">
        <v>4160</v>
      </c>
      <c r="AK48" s="10">
        <v>35</v>
      </c>
      <c r="AL48" s="10">
        <v>10</v>
      </c>
    </row>
    <row r="49" spans="1:29" ht="12">
      <c r="A49" s="10" t="s">
        <v>111</v>
      </c>
      <c r="B49" s="10" t="s">
        <v>32</v>
      </c>
      <c r="C49" s="10" t="s">
        <v>109</v>
      </c>
      <c r="D49" s="11">
        <v>35520</v>
      </c>
      <c r="F49" s="10">
        <v>7078</v>
      </c>
      <c r="G49" s="12">
        <v>3893.6562</v>
      </c>
      <c r="H49" s="13">
        <v>7.6</v>
      </c>
      <c r="I49" s="14">
        <v>19.3</v>
      </c>
      <c r="J49" s="10">
        <v>558</v>
      </c>
      <c r="K49" s="10">
        <v>103</v>
      </c>
      <c r="L49" s="10">
        <v>711</v>
      </c>
      <c r="M49" s="13">
        <v>5.29</v>
      </c>
      <c r="N49" s="13">
        <v>4.6</v>
      </c>
      <c r="O49" s="10">
        <v>245</v>
      </c>
      <c r="P49" s="10">
        <v>154</v>
      </c>
      <c r="Q49" s="10">
        <v>2213</v>
      </c>
      <c r="R49" s="13">
        <v>0.45</v>
      </c>
      <c r="T49" s="15">
        <v>0.5873051728032529</v>
      </c>
      <c r="U49" s="16">
        <v>1.9016000000000002</v>
      </c>
      <c r="V49" s="17">
        <v>0.01</v>
      </c>
      <c r="X49" s="18">
        <v>0.0381</v>
      </c>
      <c r="Y49" s="16">
        <v>0.32128332580207863</v>
      </c>
      <c r="Z49" s="16">
        <v>0.06958879349299593</v>
      </c>
      <c r="AA49" s="13">
        <v>8.592860370537732</v>
      </c>
      <c r="AB49" s="16">
        <v>0.5501068380898558</v>
      </c>
      <c r="AC49" s="10" t="s">
        <v>111</v>
      </c>
    </row>
    <row r="50" spans="1:39" ht="11.25">
      <c r="A50" s="10" t="s">
        <v>111</v>
      </c>
      <c r="B50" s="10" t="s">
        <v>32</v>
      </c>
      <c r="C50"/>
      <c r="D50" s="20">
        <v>35752</v>
      </c>
      <c r="E50">
        <v>1734</v>
      </c>
      <c r="F50" s="10">
        <v>7009</v>
      </c>
      <c r="G50" s="10"/>
      <c r="H50" s="10"/>
      <c r="I50" s="10"/>
      <c r="M50" s="10"/>
      <c r="N50" s="10"/>
      <c r="P50" s="10">
        <v>153</v>
      </c>
      <c r="Q50" s="10">
        <v>2197</v>
      </c>
      <c r="R50" s="10"/>
      <c r="S50" s="14">
        <v>2.4</v>
      </c>
      <c r="T50" s="21">
        <f>S50/4.427</f>
        <v>0.5421278518183872</v>
      </c>
      <c r="U50"/>
      <c r="V50"/>
      <c r="W50"/>
      <c r="X50"/>
      <c r="Y50"/>
      <c r="Z50"/>
      <c r="AA50"/>
      <c r="AB50"/>
      <c r="AC50" s="10" t="s">
        <v>111</v>
      </c>
      <c r="AD50" s="22">
        <v>970438</v>
      </c>
      <c r="AE50" s="10" t="s">
        <v>171</v>
      </c>
      <c r="AF50" t="s">
        <v>166</v>
      </c>
      <c r="AG50">
        <v>58</v>
      </c>
      <c r="AH50">
        <v>58</v>
      </c>
      <c r="AI50">
        <v>5080</v>
      </c>
      <c r="AJ50">
        <v>6530</v>
      </c>
      <c r="AK50">
        <v>38</v>
      </c>
      <c r="AL50">
        <v>10</v>
      </c>
      <c r="AM50"/>
    </row>
    <row r="51" spans="1:39" ht="11.25">
      <c r="A51" s="10" t="s">
        <v>111</v>
      </c>
      <c r="B51" s="10" t="s">
        <v>32</v>
      </c>
      <c r="C51"/>
      <c r="D51" s="35">
        <v>35879</v>
      </c>
      <c r="E51" s="10">
        <v>1040</v>
      </c>
      <c r="F51" s="10">
        <v>7283</v>
      </c>
      <c r="G51"/>
      <c r="H51"/>
      <c r="I51"/>
      <c r="J51"/>
      <c r="K51"/>
      <c r="L51" s="25"/>
      <c r="M51"/>
      <c r="N51"/>
      <c r="O51"/>
      <c r="P51" s="10">
        <v>153</v>
      </c>
      <c r="Q51" s="10">
        <v>2242</v>
      </c>
      <c r="R51"/>
      <c r="S51" s="10">
        <v>2.9</v>
      </c>
      <c r="T51"/>
      <c r="U51"/>
      <c r="V51"/>
      <c r="W51"/>
      <c r="X51"/>
      <c r="Y51"/>
      <c r="Z51"/>
      <c r="AA51"/>
      <c r="AB51"/>
      <c r="AC51" s="10" t="s">
        <v>111</v>
      </c>
      <c r="AD51" s="22">
        <v>980044</v>
      </c>
      <c r="AE51" s="10" t="s">
        <v>276</v>
      </c>
      <c r="AF51" s="10" t="s">
        <v>261</v>
      </c>
      <c r="AG51" s="10">
        <v>58</v>
      </c>
      <c r="AH51" s="10">
        <v>59</v>
      </c>
      <c r="AI51" s="10">
        <v>5180</v>
      </c>
      <c r="AJ51" s="10">
        <v>6670</v>
      </c>
      <c r="AK51" s="10">
        <v>38</v>
      </c>
      <c r="AL51" s="10">
        <v>10</v>
      </c>
      <c r="AM51"/>
    </row>
    <row r="52" spans="1:38" ht="12">
      <c r="A52" s="36" t="s">
        <v>111</v>
      </c>
      <c r="B52" s="36"/>
      <c r="C52" s="36"/>
      <c r="D52" s="38">
        <v>36084</v>
      </c>
      <c r="E52" s="22">
        <v>1155</v>
      </c>
      <c r="F52" s="10">
        <v>7292</v>
      </c>
      <c r="G52" s="10"/>
      <c r="H52" s="15"/>
      <c r="I52" s="27"/>
      <c r="J52" s="39"/>
      <c r="K52" s="27"/>
      <c r="L52" s="39"/>
      <c r="M52" s="27"/>
      <c r="N52" s="15"/>
      <c r="O52" s="39"/>
      <c r="P52" s="40">
        <v>156</v>
      </c>
      <c r="Q52" s="10">
        <v>2270</v>
      </c>
      <c r="R52" s="10"/>
      <c r="S52" s="14">
        <v>2.4</v>
      </c>
      <c r="T52" s="10"/>
      <c r="U52" s="10"/>
      <c r="V52" s="10"/>
      <c r="W52" s="10"/>
      <c r="X52" s="23"/>
      <c r="Y52" s="10"/>
      <c r="Z52" s="10"/>
      <c r="AA52" s="10"/>
      <c r="AB52" s="10"/>
      <c r="AC52" s="36" t="s">
        <v>371</v>
      </c>
      <c r="AD52" s="22">
        <v>980306</v>
      </c>
      <c r="AE52" s="23" t="s">
        <v>372</v>
      </c>
      <c r="AF52" s="10" t="s">
        <v>261</v>
      </c>
      <c r="AG52" s="37">
        <v>15.9</v>
      </c>
      <c r="AH52" s="37">
        <v>16.3</v>
      </c>
      <c r="AI52" s="10">
        <v>5360</v>
      </c>
      <c r="AJ52" s="10">
        <v>6990</v>
      </c>
      <c r="AK52" s="10">
        <v>38</v>
      </c>
      <c r="AL52" s="10">
        <v>10</v>
      </c>
    </row>
    <row r="53" spans="1:29" ht="12">
      <c r="A53" s="10" t="s">
        <v>114</v>
      </c>
      <c r="B53" s="10" t="s">
        <v>32</v>
      </c>
      <c r="C53" s="10" t="s">
        <v>113</v>
      </c>
      <c r="D53" s="11">
        <v>35517</v>
      </c>
      <c r="F53" s="10">
        <v>2530</v>
      </c>
      <c r="G53" s="12">
        <v>1426.0173599999998</v>
      </c>
      <c r="H53" s="13">
        <v>7.95</v>
      </c>
      <c r="I53" s="14">
        <v>18.6</v>
      </c>
      <c r="J53" s="10">
        <v>78.5</v>
      </c>
      <c r="K53" s="10">
        <v>12.7</v>
      </c>
      <c r="L53" s="10">
        <v>435</v>
      </c>
      <c r="M53" s="13">
        <v>3.05</v>
      </c>
      <c r="N53" s="13">
        <v>0.572</v>
      </c>
      <c r="O53" s="10">
        <v>308</v>
      </c>
      <c r="P53" s="10">
        <v>136</v>
      </c>
      <c r="Q53" s="10">
        <v>588</v>
      </c>
      <c r="R53" s="13">
        <v>0.7</v>
      </c>
      <c r="T53" s="15">
        <v>0.18070928393946242</v>
      </c>
      <c r="U53" s="16">
        <v>0.53096</v>
      </c>
      <c r="V53" s="17">
        <v>0.022600000000000002</v>
      </c>
      <c r="X53" s="18">
        <v>0.09820000000000001</v>
      </c>
      <c r="Y53" s="16">
        <v>0.7397959183673469</v>
      </c>
      <c r="Z53" s="16">
        <v>0.23129251700680273</v>
      </c>
      <c r="AA53" s="13">
        <v>9.029931972789116</v>
      </c>
      <c r="AB53" s="16">
        <v>0.5636432252964426</v>
      </c>
      <c r="AC53" s="10" t="s">
        <v>114</v>
      </c>
    </row>
    <row r="54" spans="1:39" ht="11.25">
      <c r="A54" s="10" t="s">
        <v>114</v>
      </c>
      <c r="B54" s="10" t="s">
        <v>32</v>
      </c>
      <c r="C54"/>
      <c r="D54" s="20">
        <v>35753</v>
      </c>
      <c r="E54">
        <v>1112</v>
      </c>
      <c r="F54" s="10">
        <v>2500</v>
      </c>
      <c r="G54" s="10"/>
      <c r="H54" s="10"/>
      <c r="I54" s="10"/>
      <c r="M54" s="10"/>
      <c r="N54" s="10"/>
      <c r="P54" s="10">
        <v>131</v>
      </c>
      <c r="Q54" s="10">
        <v>583</v>
      </c>
      <c r="R54" s="10"/>
      <c r="S54" s="15" t="s">
        <v>173</v>
      </c>
      <c r="T54" s="15" t="s">
        <v>52</v>
      </c>
      <c r="U54"/>
      <c r="V54"/>
      <c r="W54"/>
      <c r="X54"/>
      <c r="Y54"/>
      <c r="Z54"/>
      <c r="AA54"/>
      <c r="AB54"/>
      <c r="AC54" s="10" t="s">
        <v>114</v>
      </c>
      <c r="AD54" s="22">
        <v>970440</v>
      </c>
      <c r="AE54" s="10" t="s">
        <v>174</v>
      </c>
      <c r="AF54" t="s">
        <v>166</v>
      </c>
      <c r="AG54">
        <v>58</v>
      </c>
      <c r="AH54">
        <v>58</v>
      </c>
      <c r="AI54">
        <v>2290</v>
      </c>
      <c r="AJ54">
        <v>2330</v>
      </c>
      <c r="AK54">
        <v>28</v>
      </c>
      <c r="AL54">
        <v>11</v>
      </c>
      <c r="AM54"/>
    </row>
    <row r="55" spans="1:39" ht="11.25">
      <c r="A55" s="10" t="s">
        <v>114</v>
      </c>
      <c r="B55" s="10" t="s">
        <v>32</v>
      </c>
      <c r="C55"/>
      <c r="D55" s="35">
        <v>35879</v>
      </c>
      <c r="E55" s="10">
        <v>1148</v>
      </c>
      <c r="F55" s="10">
        <v>2500</v>
      </c>
      <c r="G55"/>
      <c r="H55"/>
      <c r="I55"/>
      <c r="J55"/>
      <c r="K55"/>
      <c r="L55" s="25"/>
      <c r="M55"/>
      <c r="N55"/>
      <c r="O55"/>
      <c r="P55" s="10">
        <v>133</v>
      </c>
      <c r="Q55" s="10">
        <v>597</v>
      </c>
      <c r="R55"/>
      <c r="S55" s="10">
        <v>0.7</v>
      </c>
      <c r="T55"/>
      <c r="U55"/>
      <c r="V55"/>
      <c r="W55"/>
      <c r="X55"/>
      <c r="Y55"/>
      <c r="Z55"/>
      <c r="AA55"/>
      <c r="AB55"/>
      <c r="AC55" s="10" t="s">
        <v>114</v>
      </c>
      <c r="AD55" s="22">
        <v>980046</v>
      </c>
      <c r="AE55" s="10" t="s">
        <v>278</v>
      </c>
      <c r="AF55" s="10" t="s">
        <v>261</v>
      </c>
      <c r="AG55" s="10">
        <v>59</v>
      </c>
      <c r="AH55" s="10">
        <v>60</v>
      </c>
      <c r="AI55" s="10">
        <v>2290</v>
      </c>
      <c r="AJ55" s="10">
        <v>2360</v>
      </c>
      <c r="AK55" s="10">
        <v>28</v>
      </c>
      <c r="AL55" s="10">
        <v>10</v>
      </c>
      <c r="AM55"/>
    </row>
    <row r="56" spans="1:38" ht="12">
      <c r="A56" s="36" t="s">
        <v>114</v>
      </c>
      <c r="B56" s="36"/>
      <c r="C56" s="36"/>
      <c r="D56" s="38">
        <v>36083</v>
      </c>
      <c r="E56" s="22">
        <v>1404</v>
      </c>
      <c r="F56" s="10">
        <v>2550</v>
      </c>
      <c r="G56" s="10"/>
      <c r="H56" s="15"/>
      <c r="I56" s="27"/>
      <c r="J56" s="39"/>
      <c r="K56" s="39"/>
      <c r="L56" s="39"/>
      <c r="M56" s="27"/>
      <c r="N56" s="15"/>
      <c r="O56" s="39"/>
      <c r="P56" s="40">
        <v>135</v>
      </c>
      <c r="Q56" s="10">
        <v>591</v>
      </c>
      <c r="R56" s="10"/>
      <c r="S56" s="14">
        <v>0.4</v>
      </c>
      <c r="T56" s="10"/>
      <c r="U56" s="10"/>
      <c r="V56" s="10"/>
      <c r="W56" s="10"/>
      <c r="X56" s="23"/>
      <c r="Y56" s="10"/>
      <c r="Z56" s="10"/>
      <c r="AA56" s="10"/>
      <c r="AB56" s="10"/>
      <c r="AC56" s="36" t="s">
        <v>375</v>
      </c>
      <c r="AD56" s="22">
        <v>980282</v>
      </c>
      <c r="AE56" s="23" t="s">
        <v>376</v>
      </c>
      <c r="AF56" s="10" t="s">
        <v>261</v>
      </c>
      <c r="AG56" s="37">
        <v>16.1</v>
      </c>
      <c r="AH56" s="37">
        <v>16.3</v>
      </c>
      <c r="AI56" s="10">
        <v>2540</v>
      </c>
      <c r="AJ56" s="10">
        <v>2540</v>
      </c>
      <c r="AK56" s="10">
        <v>28</v>
      </c>
      <c r="AL56" s="10">
        <v>10</v>
      </c>
    </row>
    <row r="57" spans="1:29" ht="12">
      <c r="A57" s="10" t="s">
        <v>112</v>
      </c>
      <c r="B57" s="10" t="s">
        <v>32</v>
      </c>
      <c r="C57" s="10" t="s">
        <v>113</v>
      </c>
      <c r="D57" s="11">
        <v>35517</v>
      </c>
      <c r="F57" s="10">
        <v>2380</v>
      </c>
      <c r="G57" s="12">
        <v>1333.5601299999998</v>
      </c>
      <c r="H57" s="13">
        <v>7.95</v>
      </c>
      <c r="I57" s="14">
        <v>18.2</v>
      </c>
      <c r="J57" s="14">
        <v>90</v>
      </c>
      <c r="K57" s="10">
        <v>14.4</v>
      </c>
      <c r="L57" s="10">
        <v>383</v>
      </c>
      <c r="M57" s="13">
        <v>3.64</v>
      </c>
      <c r="N57" s="13">
        <v>0.639</v>
      </c>
      <c r="O57" s="10">
        <v>303</v>
      </c>
      <c r="P57" s="10">
        <v>121</v>
      </c>
      <c r="Q57" s="10">
        <v>552</v>
      </c>
      <c r="R57" s="13">
        <v>0.57</v>
      </c>
      <c r="T57" s="15">
        <v>0.112943302462164</v>
      </c>
      <c r="U57" s="16">
        <v>0.52003</v>
      </c>
      <c r="V57" s="17">
        <v>0.024300000000000002</v>
      </c>
      <c r="X57" s="18">
        <v>0.08170000000000001</v>
      </c>
      <c r="Y57" s="16">
        <v>0.6938405797101449</v>
      </c>
      <c r="Z57" s="16">
        <v>0.21920289855072464</v>
      </c>
      <c r="AA57" s="13">
        <v>9.420833333333333</v>
      </c>
      <c r="AB57" s="16">
        <v>0.5603193823529411</v>
      </c>
      <c r="AC57" s="10" t="s">
        <v>112</v>
      </c>
    </row>
    <row r="58" spans="1:39" ht="11.25">
      <c r="A58" s="10" t="s">
        <v>112</v>
      </c>
      <c r="B58" s="10" t="s">
        <v>32</v>
      </c>
      <c r="C58"/>
      <c r="D58" s="20">
        <v>35753</v>
      </c>
      <c r="E58">
        <v>1055</v>
      </c>
      <c r="F58" s="10">
        <v>2400</v>
      </c>
      <c r="G58" s="10"/>
      <c r="H58" s="10"/>
      <c r="I58" s="10"/>
      <c r="M58" s="10"/>
      <c r="N58" s="10"/>
      <c r="P58" s="10">
        <v>122</v>
      </c>
      <c r="Q58" s="10">
        <v>559</v>
      </c>
      <c r="R58" s="10"/>
      <c r="S58" s="14">
        <v>0.1</v>
      </c>
      <c r="T58" s="21">
        <f>S58/4.427</f>
        <v>0.022588660492432803</v>
      </c>
      <c r="U58"/>
      <c r="V58"/>
      <c r="W58"/>
      <c r="X58"/>
      <c r="Y58"/>
      <c r="Z58"/>
      <c r="AA58"/>
      <c r="AB58"/>
      <c r="AC58" s="10" t="s">
        <v>112</v>
      </c>
      <c r="AD58" s="22">
        <v>970439</v>
      </c>
      <c r="AE58" s="10" t="s">
        <v>172</v>
      </c>
      <c r="AF58" t="s">
        <v>166</v>
      </c>
      <c r="AG58">
        <v>58</v>
      </c>
      <c r="AH58">
        <v>58</v>
      </c>
      <c r="AI58">
        <v>2110</v>
      </c>
      <c r="AJ58">
        <v>2200</v>
      </c>
      <c r="AK58">
        <v>20</v>
      </c>
      <c r="AL58">
        <v>10</v>
      </c>
      <c r="AM58"/>
    </row>
    <row r="59" spans="1:39" ht="11.25">
      <c r="A59" s="10" t="s">
        <v>112</v>
      </c>
      <c r="B59" s="10" t="s">
        <v>32</v>
      </c>
      <c r="C59"/>
      <c r="D59" s="35">
        <v>35879</v>
      </c>
      <c r="E59" s="10">
        <v>1130</v>
      </c>
      <c r="F59" s="10">
        <v>2400</v>
      </c>
      <c r="G59"/>
      <c r="H59"/>
      <c r="I59"/>
      <c r="J59"/>
      <c r="K59"/>
      <c r="L59" s="25"/>
      <c r="M59"/>
      <c r="N59"/>
      <c r="O59"/>
      <c r="P59" s="10">
        <v>123</v>
      </c>
      <c r="Q59" s="10">
        <v>549</v>
      </c>
      <c r="R59"/>
      <c r="S59" s="10">
        <v>0.9</v>
      </c>
      <c r="T59"/>
      <c r="U59"/>
      <c r="V59"/>
      <c r="W59"/>
      <c r="X59"/>
      <c r="Y59"/>
      <c r="Z59"/>
      <c r="AA59"/>
      <c r="AB59"/>
      <c r="AC59" s="10" t="s">
        <v>112</v>
      </c>
      <c r="AD59" s="22">
        <v>980045</v>
      </c>
      <c r="AE59" s="10" t="s">
        <v>277</v>
      </c>
      <c r="AF59" s="10" t="s">
        <v>261</v>
      </c>
      <c r="AG59" s="10">
        <v>59</v>
      </c>
      <c r="AH59" s="10">
        <v>59</v>
      </c>
      <c r="AI59" s="10">
        <v>2110</v>
      </c>
      <c r="AJ59" s="10">
        <v>2240</v>
      </c>
      <c r="AK59" s="10">
        <v>20</v>
      </c>
      <c r="AL59" s="10">
        <v>11</v>
      </c>
      <c r="AM59"/>
    </row>
    <row r="60" spans="1:38" ht="12">
      <c r="A60" s="36" t="s">
        <v>112</v>
      </c>
      <c r="B60" s="36"/>
      <c r="C60" s="36"/>
      <c r="D60" s="38">
        <v>36083</v>
      </c>
      <c r="E60" s="22">
        <v>1348</v>
      </c>
      <c r="F60" s="10">
        <v>2360</v>
      </c>
      <c r="G60" s="10"/>
      <c r="H60" s="15"/>
      <c r="I60" s="27"/>
      <c r="J60" s="39"/>
      <c r="K60" s="39"/>
      <c r="L60" s="39"/>
      <c r="M60" s="27"/>
      <c r="N60" s="15"/>
      <c r="O60" s="39"/>
      <c r="P60" s="40">
        <v>124</v>
      </c>
      <c r="Q60" s="10">
        <v>529</v>
      </c>
      <c r="R60" s="10"/>
      <c r="S60" s="14">
        <v>0.4</v>
      </c>
      <c r="T60" s="10"/>
      <c r="U60" s="10"/>
      <c r="V60" s="10"/>
      <c r="W60" s="10"/>
      <c r="X60" s="23"/>
      <c r="Y60" s="10"/>
      <c r="Z60" s="10"/>
      <c r="AA60" s="10"/>
      <c r="AB60" s="10"/>
      <c r="AC60" s="36" t="s">
        <v>373</v>
      </c>
      <c r="AD60" s="22">
        <v>980281</v>
      </c>
      <c r="AE60" s="23" t="s">
        <v>374</v>
      </c>
      <c r="AF60" s="10" t="s">
        <v>261</v>
      </c>
      <c r="AG60" s="37">
        <v>16.5</v>
      </c>
      <c r="AH60" s="37">
        <v>15.7</v>
      </c>
      <c r="AI60" s="10">
        <v>2360</v>
      </c>
      <c r="AJ60" s="10">
        <v>2360</v>
      </c>
      <c r="AK60" s="10">
        <v>20</v>
      </c>
      <c r="AL60" s="10">
        <v>10</v>
      </c>
    </row>
    <row r="61" spans="1:29" ht="12">
      <c r="A61" s="10" t="s">
        <v>115</v>
      </c>
      <c r="B61" s="10" t="s">
        <v>32</v>
      </c>
      <c r="C61" s="10" t="s">
        <v>113</v>
      </c>
      <c r="D61" s="11">
        <v>35517</v>
      </c>
      <c r="F61" s="10">
        <v>3300</v>
      </c>
      <c r="G61" s="12">
        <v>1850.9758800000002</v>
      </c>
      <c r="H61" s="13">
        <v>7.85</v>
      </c>
      <c r="I61" s="14">
        <v>19</v>
      </c>
      <c r="J61" s="10">
        <v>147</v>
      </c>
      <c r="K61" s="10">
        <v>23.8</v>
      </c>
      <c r="L61" s="10">
        <v>502</v>
      </c>
      <c r="M61" s="13">
        <v>4.09</v>
      </c>
      <c r="N61" s="13">
        <v>1.1</v>
      </c>
      <c r="O61" s="10">
        <v>279</v>
      </c>
      <c r="P61" s="10">
        <v>163</v>
      </c>
      <c r="Q61" s="10">
        <v>852</v>
      </c>
      <c r="R61" s="13">
        <v>0.59</v>
      </c>
      <c r="T61" s="15">
        <v>0.09035464196973121</v>
      </c>
      <c r="U61" s="16">
        <v>0.68078</v>
      </c>
      <c r="V61" s="17">
        <v>0.0218</v>
      </c>
      <c r="X61" s="18">
        <v>0.109</v>
      </c>
      <c r="Y61" s="16">
        <v>0.5892018779342723</v>
      </c>
      <c r="Z61" s="16">
        <v>0.19131455399061034</v>
      </c>
      <c r="AA61" s="13">
        <v>7.99037558685446</v>
      </c>
      <c r="AB61" s="16">
        <v>0.5609017818181818</v>
      </c>
      <c r="AC61" s="10" t="s">
        <v>115</v>
      </c>
    </row>
    <row r="62" spans="1:39" ht="11.25">
      <c r="A62" s="10" t="s">
        <v>115</v>
      </c>
      <c r="B62" s="10" t="s">
        <v>32</v>
      </c>
      <c r="C62"/>
      <c r="D62" s="20">
        <v>35753</v>
      </c>
      <c r="E62">
        <v>1127</v>
      </c>
      <c r="F62" s="10">
        <v>3290</v>
      </c>
      <c r="G62" s="10"/>
      <c r="H62" s="10"/>
      <c r="I62" s="10"/>
      <c r="M62" s="10"/>
      <c r="N62" s="10"/>
      <c r="P62" s="10">
        <v>158</v>
      </c>
      <c r="Q62" s="10">
        <v>852</v>
      </c>
      <c r="R62" s="10"/>
      <c r="S62" s="15" t="s">
        <v>173</v>
      </c>
      <c r="T62" s="15" t="s">
        <v>52</v>
      </c>
      <c r="U62"/>
      <c r="V62"/>
      <c r="W62"/>
      <c r="X62"/>
      <c r="Y62"/>
      <c r="Z62"/>
      <c r="AA62"/>
      <c r="AB62"/>
      <c r="AC62" s="10" t="s">
        <v>115</v>
      </c>
      <c r="AD62" s="22">
        <v>970441</v>
      </c>
      <c r="AE62" s="10" t="s">
        <v>175</v>
      </c>
      <c r="AF62" t="s">
        <v>166</v>
      </c>
      <c r="AG62">
        <v>58</v>
      </c>
      <c r="AH62">
        <v>58</v>
      </c>
      <c r="AI62">
        <v>2450</v>
      </c>
      <c r="AJ62">
        <v>3040</v>
      </c>
      <c r="AK62">
        <v>32</v>
      </c>
      <c r="AL62">
        <v>10</v>
      </c>
      <c r="AM62"/>
    </row>
    <row r="63" spans="1:39" ht="11.25">
      <c r="A63" s="10" t="s">
        <v>115</v>
      </c>
      <c r="B63" s="10" t="s">
        <v>32</v>
      </c>
      <c r="C63"/>
      <c r="D63" s="35">
        <v>35879</v>
      </c>
      <c r="E63" s="10">
        <v>1216</v>
      </c>
      <c r="F63" s="10">
        <v>3260</v>
      </c>
      <c r="G63"/>
      <c r="H63"/>
      <c r="I63"/>
      <c r="J63"/>
      <c r="K63"/>
      <c r="L63" s="25"/>
      <c r="M63"/>
      <c r="N63"/>
      <c r="O63"/>
      <c r="P63" s="10">
        <v>158</v>
      </c>
      <c r="Q63" s="10">
        <v>860</v>
      </c>
      <c r="R63"/>
      <c r="S63" s="10">
        <v>0.6</v>
      </c>
      <c r="T63"/>
      <c r="U63"/>
      <c r="V63"/>
      <c r="W63"/>
      <c r="X63"/>
      <c r="Y63"/>
      <c r="Z63"/>
      <c r="AA63"/>
      <c r="AB63"/>
      <c r="AC63" s="10" t="s">
        <v>115</v>
      </c>
      <c r="AD63" s="22">
        <v>980047</v>
      </c>
      <c r="AE63" s="10" t="s">
        <v>279</v>
      </c>
      <c r="AF63" s="10" t="s">
        <v>261</v>
      </c>
      <c r="AG63" s="10">
        <v>60</v>
      </c>
      <c r="AH63" s="10">
        <v>60</v>
      </c>
      <c r="AI63" s="10">
        <v>2330</v>
      </c>
      <c r="AJ63" s="10">
        <v>3050</v>
      </c>
      <c r="AK63" s="10">
        <v>32</v>
      </c>
      <c r="AL63" s="10">
        <v>10</v>
      </c>
      <c r="AM63"/>
    </row>
    <row r="64" spans="1:38" ht="12">
      <c r="A64" s="36" t="s">
        <v>115</v>
      </c>
      <c r="B64" s="36"/>
      <c r="C64" s="36"/>
      <c r="D64" s="38">
        <v>36083</v>
      </c>
      <c r="E64" s="22">
        <v>1419</v>
      </c>
      <c r="F64" s="10">
        <v>3220</v>
      </c>
      <c r="G64" s="10"/>
      <c r="H64" s="15"/>
      <c r="I64" s="27"/>
      <c r="J64" s="39"/>
      <c r="K64" s="27"/>
      <c r="L64" s="39"/>
      <c r="M64" s="27"/>
      <c r="N64" s="15"/>
      <c r="O64" s="39"/>
      <c r="P64" s="40">
        <v>172</v>
      </c>
      <c r="Q64" s="10">
        <v>841</v>
      </c>
      <c r="R64" s="10"/>
      <c r="S64" s="14">
        <v>0.1</v>
      </c>
      <c r="T64" s="10"/>
      <c r="U64" s="10"/>
      <c r="V64" s="10"/>
      <c r="W64" s="10"/>
      <c r="X64" s="23"/>
      <c r="Y64" s="10"/>
      <c r="Z64" s="10"/>
      <c r="AA64" s="10"/>
      <c r="AB64" s="10"/>
      <c r="AC64" s="36" t="s">
        <v>377</v>
      </c>
      <c r="AD64" s="22">
        <v>980283</v>
      </c>
      <c r="AE64" s="23" t="s">
        <v>378</v>
      </c>
      <c r="AF64" s="10" t="s">
        <v>261</v>
      </c>
      <c r="AG64" s="37">
        <v>16.1</v>
      </c>
      <c r="AH64" s="37">
        <v>16.1</v>
      </c>
      <c r="AI64" s="10">
        <v>3180</v>
      </c>
      <c r="AJ64" s="10">
        <v>3180</v>
      </c>
      <c r="AK64" s="10">
        <v>32</v>
      </c>
      <c r="AL64" s="10">
        <v>10</v>
      </c>
    </row>
    <row r="65" spans="1:29" ht="12">
      <c r="A65" s="10" t="s">
        <v>116</v>
      </c>
      <c r="B65" s="10" t="s">
        <v>32</v>
      </c>
      <c r="C65" s="10" t="s">
        <v>113</v>
      </c>
      <c r="D65" s="11">
        <v>35517</v>
      </c>
      <c r="F65" s="10">
        <v>2550</v>
      </c>
      <c r="G65" s="12">
        <v>1428.23158</v>
      </c>
      <c r="H65" s="13">
        <v>7.85</v>
      </c>
      <c r="I65" s="14">
        <v>22.2</v>
      </c>
      <c r="J65" s="10">
        <v>95.7</v>
      </c>
      <c r="K65" s="10">
        <v>25.6</v>
      </c>
      <c r="L65" s="10">
        <v>389</v>
      </c>
      <c r="M65" s="13">
        <v>3.26</v>
      </c>
      <c r="N65" s="13">
        <v>0.93</v>
      </c>
      <c r="O65" s="10">
        <v>221</v>
      </c>
      <c r="P65" s="10">
        <v>140</v>
      </c>
      <c r="Q65" s="10">
        <v>642</v>
      </c>
      <c r="R65" s="13">
        <v>0.39</v>
      </c>
      <c r="T65" s="15">
        <v>0.022588660492432803</v>
      </c>
      <c r="U65" s="16">
        <v>0.30158</v>
      </c>
      <c r="V65" s="17">
        <v>0.009800000000000001</v>
      </c>
      <c r="X65" s="18">
        <v>0.0745</v>
      </c>
      <c r="Y65" s="16">
        <v>0.6059190031152648</v>
      </c>
      <c r="Z65" s="16">
        <v>0.21806853582554517</v>
      </c>
      <c r="AA65" s="13">
        <v>4.697507788161994</v>
      </c>
      <c r="AB65" s="16">
        <v>0.5600908156862745</v>
      </c>
      <c r="AC65" s="10" t="s">
        <v>116</v>
      </c>
    </row>
    <row r="66" spans="1:39" ht="11.25">
      <c r="A66" s="10" t="s">
        <v>116</v>
      </c>
      <c r="B66" s="10" t="s">
        <v>32</v>
      </c>
      <c r="C66"/>
      <c r="D66" s="20">
        <v>35753</v>
      </c>
      <c r="E66">
        <v>1149</v>
      </c>
      <c r="F66" s="10">
        <v>2580</v>
      </c>
      <c r="G66" s="10"/>
      <c r="H66" s="10"/>
      <c r="I66" s="10"/>
      <c r="M66" s="10"/>
      <c r="N66" s="10"/>
      <c r="P66" s="10">
        <v>137</v>
      </c>
      <c r="Q66" s="10">
        <v>657</v>
      </c>
      <c r="R66" s="10"/>
      <c r="S66" s="14">
        <v>0.2</v>
      </c>
      <c r="T66" s="21">
        <f>S66/4.427</f>
        <v>0.045177320984865606</v>
      </c>
      <c r="U66"/>
      <c r="V66"/>
      <c r="W66"/>
      <c r="X66"/>
      <c r="Y66"/>
      <c r="Z66"/>
      <c r="AA66"/>
      <c r="AB66"/>
      <c r="AC66" s="10" t="s">
        <v>116</v>
      </c>
      <c r="AD66" s="22">
        <v>970442</v>
      </c>
      <c r="AE66" s="10" t="s">
        <v>176</v>
      </c>
      <c r="AF66" t="s">
        <v>166</v>
      </c>
      <c r="AG66">
        <v>58</v>
      </c>
      <c r="AH66">
        <v>59</v>
      </c>
      <c r="AI66">
        <v>2320</v>
      </c>
      <c r="AJ66">
        <v>2350</v>
      </c>
      <c r="AK66">
        <v>14</v>
      </c>
      <c r="AL66">
        <v>16</v>
      </c>
      <c r="AM66"/>
    </row>
    <row r="67" spans="1:39" ht="11.25">
      <c r="A67" s="10" t="s">
        <v>116</v>
      </c>
      <c r="B67" s="10" t="s">
        <v>32</v>
      </c>
      <c r="C67"/>
      <c r="D67" s="35">
        <v>35879</v>
      </c>
      <c r="E67" s="10">
        <v>1246</v>
      </c>
      <c r="F67" s="10">
        <v>2580</v>
      </c>
      <c r="G67"/>
      <c r="H67"/>
      <c r="I67"/>
      <c r="J67"/>
      <c r="K67"/>
      <c r="L67" s="25"/>
      <c r="M67"/>
      <c r="N67"/>
      <c r="O67"/>
      <c r="P67" s="10">
        <v>137</v>
      </c>
      <c r="Q67" s="10">
        <v>671</v>
      </c>
      <c r="R67"/>
      <c r="S67" s="10">
        <v>0.2</v>
      </c>
      <c r="T67"/>
      <c r="U67"/>
      <c r="V67"/>
      <c r="W67"/>
      <c r="X67"/>
      <c r="Y67"/>
      <c r="Z67"/>
      <c r="AA67"/>
      <c r="AB67"/>
      <c r="AC67" s="10" t="s">
        <v>116</v>
      </c>
      <c r="AD67" s="22">
        <v>980048</v>
      </c>
      <c r="AE67" s="10" t="s">
        <v>280</v>
      </c>
      <c r="AF67" s="10" t="s">
        <v>261</v>
      </c>
      <c r="AG67" s="10">
        <v>60</v>
      </c>
      <c r="AH67" s="10">
        <v>60</v>
      </c>
      <c r="AI67" s="10">
        <v>2370</v>
      </c>
      <c r="AJ67" s="10">
        <v>2320</v>
      </c>
      <c r="AK67" s="10">
        <v>14</v>
      </c>
      <c r="AL67" s="10">
        <v>16</v>
      </c>
      <c r="AM67"/>
    </row>
    <row r="68" spans="1:38" ht="12">
      <c r="A68" s="36" t="s">
        <v>116</v>
      </c>
      <c r="B68" s="36"/>
      <c r="C68" s="36"/>
      <c r="D68" s="38">
        <v>36083</v>
      </c>
      <c r="E68" s="22">
        <v>1440</v>
      </c>
      <c r="F68" s="10">
        <v>2610</v>
      </c>
      <c r="G68" s="10"/>
      <c r="H68" s="15"/>
      <c r="I68" s="27"/>
      <c r="J68" s="39"/>
      <c r="K68" s="27"/>
      <c r="L68" s="39"/>
      <c r="M68" s="27"/>
      <c r="N68" s="15"/>
      <c r="O68" s="39"/>
      <c r="P68" s="40">
        <v>143</v>
      </c>
      <c r="Q68" s="10">
        <v>674</v>
      </c>
      <c r="R68" s="10"/>
      <c r="S68" s="27" t="s">
        <v>173</v>
      </c>
      <c r="T68" s="10"/>
      <c r="U68" s="10"/>
      <c r="V68" s="10"/>
      <c r="W68" s="10"/>
      <c r="X68" s="23"/>
      <c r="Y68" s="10"/>
      <c r="Z68" s="10"/>
      <c r="AA68" s="10"/>
      <c r="AB68" s="10"/>
      <c r="AC68" s="36" t="s">
        <v>379</v>
      </c>
      <c r="AD68" s="22">
        <v>980284</v>
      </c>
      <c r="AE68" s="23" t="s">
        <v>380</v>
      </c>
      <c r="AF68" s="10" t="s">
        <v>261</v>
      </c>
      <c r="AG68" s="37">
        <v>16.2</v>
      </c>
      <c r="AH68" s="37">
        <v>16.5</v>
      </c>
      <c r="AI68" s="10">
        <v>2600</v>
      </c>
      <c r="AJ68" s="10">
        <v>2600</v>
      </c>
      <c r="AK68" s="10">
        <v>14</v>
      </c>
      <c r="AL68" s="10">
        <v>15</v>
      </c>
    </row>
    <row r="69" spans="1:29" ht="12">
      <c r="A69" s="10" t="s">
        <v>117</v>
      </c>
      <c r="B69" s="10" t="s">
        <v>32</v>
      </c>
      <c r="C69" s="10" t="s">
        <v>118</v>
      </c>
      <c r="D69" s="11">
        <v>35520</v>
      </c>
      <c r="F69" s="10">
        <v>2010</v>
      </c>
      <c r="G69" s="12">
        <v>1118.03291</v>
      </c>
      <c r="H69" s="13">
        <v>8.05</v>
      </c>
      <c r="I69" s="14">
        <v>11.1</v>
      </c>
      <c r="J69" s="10">
        <v>116</v>
      </c>
      <c r="K69" s="10">
        <v>15.9</v>
      </c>
      <c r="L69" s="10">
        <v>269</v>
      </c>
      <c r="M69" s="13">
        <v>4.75</v>
      </c>
      <c r="N69" s="13">
        <v>0.855</v>
      </c>
      <c r="O69" s="10">
        <v>287</v>
      </c>
      <c r="P69" s="10">
        <v>144</v>
      </c>
      <c r="Q69" s="10">
        <v>414</v>
      </c>
      <c r="R69" s="13">
        <v>0.8</v>
      </c>
      <c r="T69" s="15" t="s">
        <v>52</v>
      </c>
      <c r="U69" s="16">
        <v>0.42181</v>
      </c>
      <c r="V69" s="17">
        <v>0.0111</v>
      </c>
      <c r="X69" s="18">
        <v>0.07709999999999999</v>
      </c>
      <c r="Y69" s="16">
        <v>0.6497584541062802</v>
      </c>
      <c r="Z69" s="16">
        <v>0.34782608695652173</v>
      </c>
      <c r="AA69" s="13">
        <v>10.18864734299517</v>
      </c>
      <c r="AB69" s="16">
        <v>0.5562352786069651</v>
      </c>
      <c r="AC69" s="10" t="s">
        <v>117</v>
      </c>
    </row>
    <row r="70" spans="1:39" ht="11.25">
      <c r="A70" s="10" t="s">
        <v>117</v>
      </c>
      <c r="B70" s="10" t="s">
        <v>32</v>
      </c>
      <c r="C70"/>
      <c r="D70" s="20">
        <v>35752</v>
      </c>
      <c r="E70">
        <v>1426</v>
      </c>
      <c r="F70" s="10">
        <v>1850</v>
      </c>
      <c r="G70" s="10"/>
      <c r="H70" s="10"/>
      <c r="I70" s="10"/>
      <c r="M70" s="10"/>
      <c r="N70" s="10"/>
      <c r="P70" s="10">
        <v>134</v>
      </c>
      <c r="Q70" s="10">
        <v>381</v>
      </c>
      <c r="R70" s="10"/>
      <c r="S70" s="14">
        <v>0.2</v>
      </c>
      <c r="T70" s="21">
        <f>S70/4.427</f>
        <v>0.045177320984865606</v>
      </c>
      <c r="U70"/>
      <c r="V70"/>
      <c r="W70"/>
      <c r="X70"/>
      <c r="Y70"/>
      <c r="Z70"/>
      <c r="AA70"/>
      <c r="AB70"/>
      <c r="AC70" s="10" t="s">
        <v>117</v>
      </c>
      <c r="AD70" s="22">
        <v>970443</v>
      </c>
      <c r="AE70" s="10" t="s">
        <v>177</v>
      </c>
      <c r="AF70" t="s">
        <v>166</v>
      </c>
      <c r="AG70">
        <v>60</v>
      </c>
      <c r="AH70">
        <v>60</v>
      </c>
      <c r="AI70">
        <v>1700</v>
      </c>
      <c r="AJ70">
        <v>1670</v>
      </c>
      <c r="AK70">
        <v>15</v>
      </c>
      <c r="AL70">
        <v>12</v>
      </c>
      <c r="AM70"/>
    </row>
    <row r="71" spans="1:39" ht="11.25">
      <c r="A71" s="10" t="s">
        <v>117</v>
      </c>
      <c r="B71" s="10" t="s">
        <v>32</v>
      </c>
      <c r="C71"/>
      <c r="D71" s="35">
        <v>35880</v>
      </c>
      <c r="E71" s="10">
        <v>1140</v>
      </c>
      <c r="F71" s="10">
        <v>1870</v>
      </c>
      <c r="G71"/>
      <c r="H71"/>
      <c r="I71"/>
      <c r="J71"/>
      <c r="K71"/>
      <c r="L71" s="25"/>
      <c r="M71"/>
      <c r="N71"/>
      <c r="O71"/>
      <c r="P71" s="10">
        <v>135</v>
      </c>
      <c r="Q71" s="10">
        <v>378</v>
      </c>
      <c r="R71"/>
      <c r="S71" s="10">
        <v>0.6</v>
      </c>
      <c r="T71"/>
      <c r="U71"/>
      <c r="V71"/>
      <c r="W71"/>
      <c r="X71"/>
      <c r="Y71"/>
      <c r="Z71"/>
      <c r="AA71"/>
      <c r="AB71"/>
      <c r="AC71" s="10" t="s">
        <v>117</v>
      </c>
      <c r="AD71" s="22">
        <v>980065</v>
      </c>
      <c r="AE71" s="10" t="s">
        <v>281</v>
      </c>
      <c r="AF71" s="10" t="s">
        <v>261</v>
      </c>
      <c r="AG71" s="10">
        <v>57</v>
      </c>
      <c r="AH71" s="10">
        <v>57</v>
      </c>
      <c r="AI71" s="10">
        <v>1620</v>
      </c>
      <c r="AJ71" s="10">
        <v>1690</v>
      </c>
      <c r="AK71" s="10">
        <v>15</v>
      </c>
      <c r="AL71" s="10">
        <v>10</v>
      </c>
      <c r="AM71"/>
    </row>
    <row r="72" spans="1:38" ht="12">
      <c r="A72" s="36" t="s">
        <v>117</v>
      </c>
      <c r="B72" s="36"/>
      <c r="C72" s="36"/>
      <c r="D72" s="38">
        <v>36083</v>
      </c>
      <c r="E72" s="22">
        <v>1241</v>
      </c>
      <c r="F72" s="10">
        <v>1850</v>
      </c>
      <c r="G72" s="10"/>
      <c r="H72" s="15"/>
      <c r="I72" s="27"/>
      <c r="J72" s="39"/>
      <c r="K72" s="27"/>
      <c r="L72" s="39"/>
      <c r="M72" s="27"/>
      <c r="N72" s="15"/>
      <c r="O72" s="39"/>
      <c r="P72" s="40">
        <v>145</v>
      </c>
      <c r="Q72" s="10">
        <v>373</v>
      </c>
      <c r="R72" s="10"/>
      <c r="S72" s="14">
        <v>0.4</v>
      </c>
      <c r="T72" s="10"/>
      <c r="U72" s="10"/>
      <c r="V72" s="10"/>
      <c r="W72" s="10"/>
      <c r="X72" s="23"/>
      <c r="Y72" s="10"/>
      <c r="Z72" s="10"/>
      <c r="AA72" s="10"/>
      <c r="AB72" s="10"/>
      <c r="AC72" s="36" t="s">
        <v>381</v>
      </c>
      <c r="AD72" s="22">
        <v>980285</v>
      </c>
      <c r="AE72" s="23" t="s">
        <v>382</v>
      </c>
      <c r="AF72" s="10" t="s">
        <v>261</v>
      </c>
      <c r="AG72" s="37">
        <v>18.8</v>
      </c>
      <c r="AH72" s="37">
        <v>18.3</v>
      </c>
      <c r="AI72" s="10">
        <v>1845</v>
      </c>
      <c r="AJ72" s="10">
        <v>1845</v>
      </c>
      <c r="AK72" s="10">
        <v>15</v>
      </c>
      <c r="AL72" s="10">
        <v>10</v>
      </c>
    </row>
    <row r="73" spans="1:29" ht="12">
      <c r="A73" s="10" t="s">
        <v>119</v>
      </c>
      <c r="B73" s="10" t="s">
        <v>32</v>
      </c>
      <c r="C73" s="10" t="s">
        <v>118</v>
      </c>
      <c r="D73" s="11">
        <v>35520</v>
      </c>
      <c r="F73" s="10">
        <v>2460</v>
      </c>
      <c r="G73" s="12">
        <v>1402.20378</v>
      </c>
      <c r="H73" s="13">
        <v>8</v>
      </c>
      <c r="I73" s="14">
        <v>15.5</v>
      </c>
      <c r="J73" s="10">
        <v>98.1</v>
      </c>
      <c r="K73" s="10">
        <v>17.4</v>
      </c>
      <c r="L73" s="10">
        <v>393</v>
      </c>
      <c r="M73" s="13">
        <v>3.52</v>
      </c>
      <c r="N73" s="13">
        <v>0.771</v>
      </c>
      <c r="O73" s="10">
        <v>273</v>
      </c>
      <c r="P73" s="10">
        <v>177</v>
      </c>
      <c r="Q73" s="10">
        <v>561</v>
      </c>
      <c r="R73" s="13">
        <v>0.73</v>
      </c>
      <c r="T73" s="15">
        <v>0.09035464196973121</v>
      </c>
      <c r="U73" s="16">
        <v>0.44468</v>
      </c>
      <c r="V73" s="17">
        <v>0.013800000000000002</v>
      </c>
      <c r="X73" s="18">
        <v>0.0902</v>
      </c>
      <c r="Y73" s="16">
        <v>0.7005347593582888</v>
      </c>
      <c r="Z73" s="16">
        <v>0.3155080213903743</v>
      </c>
      <c r="AA73" s="13">
        <v>7.92655971479501</v>
      </c>
      <c r="AB73" s="16">
        <v>0.5700015365853659</v>
      </c>
      <c r="AC73" s="10" t="s">
        <v>119</v>
      </c>
    </row>
    <row r="74" spans="1:39" ht="11.25">
      <c r="A74" s="10" t="s">
        <v>119</v>
      </c>
      <c r="B74" s="10" t="s">
        <v>32</v>
      </c>
      <c r="C74"/>
      <c r="D74" s="20">
        <v>35752</v>
      </c>
      <c r="E74">
        <v>1443</v>
      </c>
      <c r="F74" s="10">
        <v>2375</v>
      </c>
      <c r="G74" s="10"/>
      <c r="H74" s="10"/>
      <c r="I74" s="10"/>
      <c r="M74" s="10"/>
      <c r="N74" s="10"/>
      <c r="P74" s="10">
        <v>165</v>
      </c>
      <c r="Q74" s="10">
        <v>531</v>
      </c>
      <c r="R74" s="10"/>
      <c r="S74" s="14">
        <v>0.6</v>
      </c>
      <c r="T74" s="21">
        <f>S74/4.427</f>
        <v>0.1355319629545968</v>
      </c>
      <c r="U74"/>
      <c r="V74"/>
      <c r="W74"/>
      <c r="X74"/>
      <c r="Y74"/>
      <c r="Z74"/>
      <c r="AA74"/>
      <c r="AB74"/>
      <c r="AC74" s="10" t="s">
        <v>119</v>
      </c>
      <c r="AD74" s="22">
        <v>970444</v>
      </c>
      <c r="AE74" s="10" t="s">
        <v>178</v>
      </c>
      <c r="AF74" t="s">
        <v>166</v>
      </c>
      <c r="AG74">
        <v>58</v>
      </c>
      <c r="AH74">
        <v>58</v>
      </c>
      <c r="AI74">
        <v>2080</v>
      </c>
      <c r="AJ74">
        <v>2220</v>
      </c>
      <c r="AK74">
        <v>22</v>
      </c>
      <c r="AL74">
        <v>10</v>
      </c>
      <c r="AM74"/>
    </row>
    <row r="75" spans="1:39" ht="11.25">
      <c r="A75" s="10" t="s">
        <v>119</v>
      </c>
      <c r="B75" s="10" t="s">
        <v>32</v>
      </c>
      <c r="C75"/>
      <c r="D75" s="35">
        <v>35880</v>
      </c>
      <c r="E75" s="10">
        <v>1155</v>
      </c>
      <c r="F75" s="10">
        <v>2420</v>
      </c>
      <c r="G75"/>
      <c r="H75"/>
      <c r="I75"/>
      <c r="J75"/>
      <c r="K75"/>
      <c r="L75" s="25"/>
      <c r="M75"/>
      <c r="N75"/>
      <c r="O75"/>
      <c r="P75" s="10">
        <v>167</v>
      </c>
      <c r="Q75" s="10">
        <v>541</v>
      </c>
      <c r="R75"/>
      <c r="S75" s="10">
        <v>0.6</v>
      </c>
      <c r="T75"/>
      <c r="U75"/>
      <c r="V75"/>
      <c r="W75"/>
      <c r="X75"/>
      <c r="Y75"/>
      <c r="Z75"/>
      <c r="AA75"/>
      <c r="AB75"/>
      <c r="AC75" s="10" t="s">
        <v>119</v>
      </c>
      <c r="AD75" s="22">
        <v>980066</v>
      </c>
      <c r="AE75" s="10" t="s">
        <v>282</v>
      </c>
      <c r="AF75" s="10" t="s">
        <v>261</v>
      </c>
      <c r="AG75" s="10">
        <v>57</v>
      </c>
      <c r="AH75" s="10">
        <v>58</v>
      </c>
      <c r="AI75" s="10">
        <v>2020</v>
      </c>
      <c r="AJ75" s="10">
        <v>2220</v>
      </c>
      <c r="AK75" s="10">
        <v>22</v>
      </c>
      <c r="AL75" s="10">
        <v>10</v>
      </c>
      <c r="AM75"/>
    </row>
    <row r="76" spans="1:38" ht="12">
      <c r="A76" s="36" t="s">
        <v>119</v>
      </c>
      <c r="B76" s="36"/>
      <c r="C76" s="36"/>
      <c r="D76" s="38">
        <v>36083</v>
      </c>
      <c r="E76" s="22">
        <v>1257</v>
      </c>
      <c r="F76" s="10">
        <v>2280</v>
      </c>
      <c r="G76" s="10"/>
      <c r="H76" s="15"/>
      <c r="I76" s="27"/>
      <c r="J76" s="39"/>
      <c r="K76" s="27"/>
      <c r="L76" s="39"/>
      <c r="M76" s="27"/>
      <c r="N76" s="15"/>
      <c r="O76" s="39"/>
      <c r="P76" s="40">
        <v>173</v>
      </c>
      <c r="Q76" s="10">
        <v>504</v>
      </c>
      <c r="R76" s="10"/>
      <c r="S76" s="14">
        <v>0.4</v>
      </c>
      <c r="T76" s="10"/>
      <c r="U76" s="10"/>
      <c r="V76" s="10"/>
      <c r="W76" s="10"/>
      <c r="X76" s="23"/>
      <c r="Y76" s="10"/>
      <c r="Z76" s="10"/>
      <c r="AA76" s="10"/>
      <c r="AB76" s="10"/>
      <c r="AC76" s="36" t="s">
        <v>383</v>
      </c>
      <c r="AD76" s="22">
        <v>980286</v>
      </c>
      <c r="AE76" s="23" t="s">
        <v>384</v>
      </c>
      <c r="AF76" s="10" t="s">
        <v>261</v>
      </c>
      <c r="AG76" s="37">
        <v>16.7</v>
      </c>
      <c r="AH76" s="37">
        <v>16.1</v>
      </c>
      <c r="AI76" s="10">
        <v>2270</v>
      </c>
      <c r="AJ76" s="10">
        <v>2270</v>
      </c>
      <c r="AK76" s="10">
        <v>22</v>
      </c>
      <c r="AL76" s="10">
        <v>10</v>
      </c>
    </row>
    <row r="77" spans="1:29" ht="12">
      <c r="A77" s="10" t="s">
        <v>120</v>
      </c>
      <c r="B77" s="10" t="s">
        <v>32</v>
      </c>
      <c r="C77" s="10" t="s">
        <v>118</v>
      </c>
      <c r="D77" s="11">
        <v>35520</v>
      </c>
      <c r="F77" s="10">
        <v>3710</v>
      </c>
      <c r="G77" s="12">
        <v>2097.19857</v>
      </c>
      <c r="H77" s="13">
        <v>7.95</v>
      </c>
      <c r="I77" s="14">
        <v>17.7</v>
      </c>
      <c r="J77" s="10">
        <v>199</v>
      </c>
      <c r="K77" s="10">
        <v>37.9</v>
      </c>
      <c r="L77" s="10">
        <v>514</v>
      </c>
      <c r="M77" s="13">
        <v>3.99</v>
      </c>
      <c r="N77" s="13">
        <v>1.61</v>
      </c>
      <c r="O77" s="10">
        <v>250</v>
      </c>
      <c r="P77" s="10">
        <v>216</v>
      </c>
      <c r="Q77" s="10">
        <v>982</v>
      </c>
      <c r="R77" s="13">
        <v>0.53</v>
      </c>
      <c r="T77" s="15">
        <v>0.18070928393946242</v>
      </c>
      <c r="U77" s="16">
        <v>0.67627</v>
      </c>
      <c r="V77" s="17">
        <v>0.0167</v>
      </c>
      <c r="X77" s="18">
        <v>0.0506</v>
      </c>
      <c r="Y77" s="16">
        <v>0.5234215885947047</v>
      </c>
      <c r="Z77" s="16">
        <v>0.219959266802444</v>
      </c>
      <c r="AA77" s="13">
        <v>6.886659877800408</v>
      </c>
      <c r="AB77" s="16">
        <v>0.5652826334231806</v>
      </c>
      <c r="AC77" s="10" t="s">
        <v>120</v>
      </c>
    </row>
    <row r="78" spans="1:39" ht="11.25">
      <c r="A78" s="10" t="s">
        <v>120</v>
      </c>
      <c r="B78" s="10" t="s">
        <v>32</v>
      </c>
      <c r="C78"/>
      <c r="D78" s="20">
        <v>35752</v>
      </c>
      <c r="E78">
        <v>1500</v>
      </c>
      <c r="F78" s="10">
        <v>3580</v>
      </c>
      <c r="G78" s="10"/>
      <c r="H78" s="10"/>
      <c r="I78" s="10"/>
      <c r="M78" s="10"/>
      <c r="N78" s="10"/>
      <c r="P78" s="10">
        <v>208</v>
      </c>
      <c r="Q78" s="10">
        <v>944</v>
      </c>
      <c r="R78" s="10"/>
      <c r="S78" s="14">
        <v>0.8</v>
      </c>
      <c r="T78" s="21">
        <f>S78/4.427</f>
        <v>0.18070928393946242</v>
      </c>
      <c r="U78"/>
      <c r="V78"/>
      <c r="W78"/>
      <c r="X78"/>
      <c r="Y78"/>
      <c r="Z78"/>
      <c r="AA78"/>
      <c r="AB78"/>
      <c r="AC78" s="10" t="s">
        <v>120</v>
      </c>
      <c r="AD78" s="22">
        <v>970445</v>
      </c>
      <c r="AE78" s="10" t="s">
        <v>179</v>
      </c>
      <c r="AF78" t="s">
        <v>166</v>
      </c>
      <c r="AG78">
        <v>58</v>
      </c>
      <c r="AH78">
        <v>58</v>
      </c>
      <c r="AI78">
        <v>3030</v>
      </c>
      <c r="AJ78">
        <v>3350</v>
      </c>
      <c r="AK78">
        <v>25</v>
      </c>
      <c r="AL78">
        <v>12</v>
      </c>
      <c r="AM78"/>
    </row>
    <row r="79" spans="1:39" ht="11.25">
      <c r="A79" s="10" t="s">
        <v>120</v>
      </c>
      <c r="B79" s="10" t="s">
        <v>32</v>
      </c>
      <c r="C79"/>
      <c r="D79" s="35">
        <v>35880</v>
      </c>
      <c r="E79" s="10">
        <v>1210</v>
      </c>
      <c r="F79" s="10">
        <v>3580</v>
      </c>
      <c r="G79"/>
      <c r="H79"/>
      <c r="I79"/>
      <c r="J79"/>
      <c r="K79"/>
      <c r="L79" s="25"/>
      <c r="M79"/>
      <c r="N79"/>
      <c r="O79"/>
      <c r="P79" s="10">
        <v>210</v>
      </c>
      <c r="Q79" s="10">
        <v>922</v>
      </c>
      <c r="R79"/>
      <c r="S79" s="10">
        <v>0.6</v>
      </c>
      <c r="T79"/>
      <c r="U79"/>
      <c r="V79"/>
      <c r="W79"/>
      <c r="X79"/>
      <c r="Y79"/>
      <c r="Z79"/>
      <c r="AA79"/>
      <c r="AB79"/>
      <c r="AC79" s="10" t="s">
        <v>120</v>
      </c>
      <c r="AD79" s="22">
        <v>980067</v>
      </c>
      <c r="AE79" s="10" t="s">
        <v>283</v>
      </c>
      <c r="AF79" s="10" t="s">
        <v>261</v>
      </c>
      <c r="AG79" s="10">
        <v>57</v>
      </c>
      <c r="AH79" s="10">
        <v>58</v>
      </c>
      <c r="AI79" s="10">
        <v>3050</v>
      </c>
      <c r="AJ79" s="10">
        <v>3280</v>
      </c>
      <c r="AK79" s="10">
        <v>25</v>
      </c>
      <c r="AL79" s="10">
        <v>11</v>
      </c>
      <c r="AM79"/>
    </row>
    <row r="80" spans="1:38" ht="12">
      <c r="A80" s="36" t="s">
        <v>120</v>
      </c>
      <c r="B80" s="36"/>
      <c r="C80" s="36"/>
      <c r="D80" s="38">
        <v>36083</v>
      </c>
      <c r="E80" s="22">
        <v>1314</v>
      </c>
      <c r="F80" s="10">
        <v>3400</v>
      </c>
      <c r="G80" s="10"/>
      <c r="H80" s="15"/>
      <c r="I80" s="27"/>
      <c r="J80" s="39"/>
      <c r="K80" s="27"/>
      <c r="L80" s="39"/>
      <c r="M80" s="27"/>
      <c r="N80" s="15"/>
      <c r="O80" s="39"/>
      <c r="P80" s="40">
        <v>221</v>
      </c>
      <c r="Q80" s="10">
        <v>888</v>
      </c>
      <c r="R80" s="10"/>
      <c r="S80" s="14">
        <v>0.6</v>
      </c>
      <c r="T80" s="10"/>
      <c r="U80" s="10"/>
      <c r="V80" s="10"/>
      <c r="W80" s="10"/>
      <c r="X80" s="23"/>
      <c r="Y80" s="10"/>
      <c r="Z80" s="10"/>
      <c r="AA80" s="10"/>
      <c r="AB80" s="10"/>
      <c r="AC80" s="36" t="s">
        <v>385</v>
      </c>
      <c r="AD80" s="22">
        <v>980287</v>
      </c>
      <c r="AE80" s="23" t="s">
        <v>386</v>
      </c>
      <c r="AF80" s="10" t="s">
        <v>261</v>
      </c>
      <c r="AG80" s="37">
        <v>16.7</v>
      </c>
      <c r="AH80" s="37">
        <v>16.5</v>
      </c>
      <c r="AI80" s="10">
        <v>3330</v>
      </c>
      <c r="AJ80" s="10">
        <v>3330</v>
      </c>
      <c r="AK80" s="10">
        <v>25</v>
      </c>
      <c r="AL80" s="10">
        <v>10</v>
      </c>
    </row>
    <row r="81" spans="1:29" ht="12">
      <c r="A81" s="10" t="s">
        <v>121</v>
      </c>
      <c r="B81" s="10" t="s">
        <v>32</v>
      </c>
      <c r="C81" s="10" t="s">
        <v>122</v>
      </c>
      <c r="D81" s="11">
        <v>35522</v>
      </c>
      <c r="F81" s="10">
        <v>530</v>
      </c>
      <c r="P81" s="10">
        <v>16.3</v>
      </c>
      <c r="Q81" s="10">
        <v>25.4</v>
      </c>
      <c r="T81" s="15">
        <v>3.704540320758979</v>
      </c>
      <c r="U81" s="16">
        <v>0.0258</v>
      </c>
      <c r="V81" s="17">
        <v>0.003</v>
      </c>
      <c r="Z81" s="16">
        <v>0.641732283464567</v>
      </c>
      <c r="AA81" s="13">
        <v>10.15748031496063</v>
      </c>
      <c r="AC81" s="10" t="s">
        <v>121</v>
      </c>
    </row>
    <row r="82" spans="1:39" ht="11.25">
      <c r="A82" s="10" t="s">
        <v>121</v>
      </c>
      <c r="B82" s="10" t="s">
        <v>32</v>
      </c>
      <c r="C82"/>
      <c r="D82" s="20">
        <v>35752</v>
      </c>
      <c r="E82">
        <v>1251</v>
      </c>
      <c r="F82" s="10">
        <v>528</v>
      </c>
      <c r="G82" s="10"/>
      <c r="H82" s="10"/>
      <c r="I82" s="10"/>
      <c r="M82" s="10"/>
      <c r="N82" s="10"/>
      <c r="P82" s="10">
        <v>15.2</v>
      </c>
      <c r="Q82" s="10">
        <v>25.2</v>
      </c>
      <c r="R82" s="10"/>
      <c r="S82" s="14">
        <v>15.8</v>
      </c>
      <c r="T82" s="21">
        <f>S82/4.427</f>
        <v>3.5690083578043827</v>
      </c>
      <c r="U82"/>
      <c r="V82"/>
      <c r="W82"/>
      <c r="X82"/>
      <c r="Y82"/>
      <c r="Z82"/>
      <c r="AA82"/>
      <c r="AB82"/>
      <c r="AC82" s="10" t="s">
        <v>121</v>
      </c>
      <c r="AD82" s="22">
        <v>970446</v>
      </c>
      <c r="AE82" s="10" t="s">
        <v>180</v>
      </c>
      <c r="AF82" t="s">
        <v>166</v>
      </c>
      <c r="AG82">
        <v>58</v>
      </c>
      <c r="AH82">
        <v>58</v>
      </c>
      <c r="AI82">
        <v>500</v>
      </c>
      <c r="AJ82">
        <v>510</v>
      </c>
      <c r="AK82">
        <v>26</v>
      </c>
      <c r="AL82">
        <v>9</v>
      </c>
      <c r="AM82"/>
    </row>
    <row r="83" spans="1:39" ht="11.25">
      <c r="A83" s="10" t="s">
        <v>121</v>
      </c>
      <c r="B83" s="10" t="s">
        <v>32</v>
      </c>
      <c r="C83"/>
      <c r="D83" s="35">
        <v>35880</v>
      </c>
      <c r="E83" s="10">
        <v>1450</v>
      </c>
      <c r="F83" s="10">
        <v>525</v>
      </c>
      <c r="G83"/>
      <c r="H83"/>
      <c r="I83"/>
      <c r="J83"/>
      <c r="K83"/>
      <c r="L83" s="25"/>
      <c r="M83"/>
      <c r="N83"/>
      <c r="O83"/>
      <c r="P83" s="10">
        <v>15.3</v>
      </c>
      <c r="Q83" s="10">
        <v>23.4</v>
      </c>
      <c r="R83"/>
      <c r="S83" s="10">
        <v>15.8</v>
      </c>
      <c r="T83"/>
      <c r="U83"/>
      <c r="V83"/>
      <c r="W83"/>
      <c r="X83"/>
      <c r="Y83"/>
      <c r="Z83"/>
      <c r="AA83"/>
      <c r="AB83"/>
      <c r="AC83" s="10" t="s">
        <v>121</v>
      </c>
      <c r="AD83" s="22">
        <v>980068</v>
      </c>
      <c r="AE83" s="10" t="s">
        <v>284</v>
      </c>
      <c r="AF83" s="10" t="s">
        <v>261</v>
      </c>
      <c r="AG83" s="10">
        <v>58</v>
      </c>
      <c r="AH83" s="10">
        <v>59</v>
      </c>
      <c r="AI83" s="10">
        <v>470</v>
      </c>
      <c r="AJ83" s="10">
        <v>480</v>
      </c>
      <c r="AK83" s="10">
        <v>26</v>
      </c>
      <c r="AL83" s="10">
        <v>10</v>
      </c>
      <c r="AM83"/>
    </row>
    <row r="84" spans="1:38" ht="12">
      <c r="A84" s="36" t="s">
        <v>121</v>
      </c>
      <c r="B84" s="36"/>
      <c r="C84" s="36"/>
      <c r="D84" s="38">
        <v>36083</v>
      </c>
      <c r="E84" s="22">
        <v>1053</v>
      </c>
      <c r="F84" s="10">
        <v>523</v>
      </c>
      <c r="G84" s="10"/>
      <c r="H84" s="15"/>
      <c r="I84" s="27"/>
      <c r="J84" s="39"/>
      <c r="K84" s="27"/>
      <c r="L84" s="39"/>
      <c r="M84" s="27"/>
      <c r="N84" s="15"/>
      <c r="O84" s="39"/>
      <c r="P84" s="14">
        <v>18.1</v>
      </c>
      <c r="Q84" s="10">
        <v>24.9</v>
      </c>
      <c r="R84" s="10"/>
      <c r="S84" s="14">
        <v>16.2</v>
      </c>
      <c r="T84" s="10"/>
      <c r="U84" s="10"/>
      <c r="V84" s="10"/>
      <c r="W84" s="10"/>
      <c r="X84" s="23"/>
      <c r="Y84" s="10"/>
      <c r="Z84" s="10"/>
      <c r="AA84" s="10"/>
      <c r="AB84" s="10"/>
      <c r="AC84" s="36" t="s">
        <v>387</v>
      </c>
      <c r="AD84" s="22">
        <v>980288</v>
      </c>
      <c r="AE84" s="23" t="s">
        <v>388</v>
      </c>
      <c r="AF84" s="10" t="s">
        <v>261</v>
      </c>
      <c r="AG84" s="37">
        <v>16.7</v>
      </c>
      <c r="AH84" s="37">
        <v>16.6</v>
      </c>
      <c r="AI84" s="10">
        <v>497</v>
      </c>
      <c r="AJ84" s="10">
        <v>516</v>
      </c>
      <c r="AK84" s="10">
        <v>26</v>
      </c>
      <c r="AL84" s="10">
        <v>10</v>
      </c>
    </row>
    <row r="85" spans="1:29" ht="12">
      <c r="A85" s="10" t="s">
        <v>123</v>
      </c>
      <c r="B85" s="10" t="s">
        <v>32</v>
      </c>
      <c r="C85" s="10" t="s">
        <v>122</v>
      </c>
      <c r="D85" s="11">
        <v>35522</v>
      </c>
      <c r="F85" s="10">
        <v>2090</v>
      </c>
      <c r="P85" s="10">
        <v>91.7</v>
      </c>
      <c r="Q85" s="10">
        <v>441</v>
      </c>
      <c r="T85" s="15">
        <v>0.7002484752654169</v>
      </c>
      <c r="U85" s="16">
        <v>0.08254</v>
      </c>
      <c r="V85" s="17">
        <v>0.0134</v>
      </c>
      <c r="Z85" s="16">
        <v>0.20793650793650795</v>
      </c>
      <c r="AA85" s="13">
        <v>1.871655328798186</v>
      </c>
      <c r="AC85" s="10" t="s">
        <v>123</v>
      </c>
    </row>
    <row r="86" spans="1:39" ht="11.25">
      <c r="A86" s="10" t="s">
        <v>123</v>
      </c>
      <c r="B86" s="10" t="s">
        <v>32</v>
      </c>
      <c r="C86"/>
      <c r="D86" s="20">
        <v>35752</v>
      </c>
      <c r="E86">
        <v>1308</v>
      </c>
      <c r="F86" s="10">
        <v>2020</v>
      </c>
      <c r="G86" s="10"/>
      <c r="H86" s="10"/>
      <c r="I86" s="10"/>
      <c r="M86" s="10"/>
      <c r="N86" s="10"/>
      <c r="P86" s="10">
        <v>86.7</v>
      </c>
      <c r="Q86" s="10">
        <v>424</v>
      </c>
      <c r="R86" s="10"/>
      <c r="S86" s="14">
        <v>3.2</v>
      </c>
      <c r="T86" s="21">
        <f>S86/4.427</f>
        <v>0.7228371357578497</v>
      </c>
      <c r="U86"/>
      <c r="V86"/>
      <c r="W86"/>
      <c r="X86"/>
      <c r="Y86"/>
      <c r="Z86"/>
      <c r="AA86"/>
      <c r="AB86"/>
      <c r="AC86" s="10" t="s">
        <v>123</v>
      </c>
      <c r="AD86" s="22">
        <v>970447</v>
      </c>
      <c r="AE86" s="10" t="s">
        <v>181</v>
      </c>
      <c r="AF86" t="s">
        <v>166</v>
      </c>
      <c r="AG86">
        <v>59</v>
      </c>
      <c r="AH86">
        <v>59</v>
      </c>
      <c r="AI86">
        <v>1750</v>
      </c>
      <c r="AJ86">
        <v>1790</v>
      </c>
      <c r="AK86">
        <v>31</v>
      </c>
      <c r="AL86">
        <v>10</v>
      </c>
      <c r="AM86"/>
    </row>
    <row r="87" spans="1:39" ht="11.25">
      <c r="A87" s="10" t="s">
        <v>123</v>
      </c>
      <c r="B87" s="10" t="s">
        <v>32</v>
      </c>
      <c r="C87"/>
      <c r="D87" s="35">
        <v>35880</v>
      </c>
      <c r="E87" s="10">
        <v>1504</v>
      </c>
      <c r="F87" s="10">
        <v>2020</v>
      </c>
      <c r="G87"/>
      <c r="H87"/>
      <c r="I87"/>
      <c r="J87"/>
      <c r="K87"/>
      <c r="L87" s="25"/>
      <c r="M87"/>
      <c r="N87"/>
      <c r="O87"/>
      <c r="P87" s="10">
        <v>85.3</v>
      </c>
      <c r="Q87" s="10">
        <v>417</v>
      </c>
      <c r="R87"/>
      <c r="S87" s="10">
        <v>3.4</v>
      </c>
      <c r="T87"/>
      <c r="U87"/>
      <c r="V87"/>
      <c r="W87"/>
      <c r="X87"/>
      <c r="Y87"/>
      <c r="Z87"/>
      <c r="AA87"/>
      <c r="AB87"/>
      <c r="AC87" s="10" t="s">
        <v>123</v>
      </c>
      <c r="AD87" s="22">
        <v>980069</v>
      </c>
      <c r="AE87" s="10" t="s">
        <v>285</v>
      </c>
      <c r="AF87" s="10" t="s">
        <v>261</v>
      </c>
      <c r="AG87" s="10">
        <v>59</v>
      </c>
      <c r="AH87" s="10">
        <v>59</v>
      </c>
      <c r="AI87" s="10">
        <v>1860</v>
      </c>
      <c r="AJ87" s="10">
        <v>1890</v>
      </c>
      <c r="AK87" s="10">
        <v>31</v>
      </c>
      <c r="AL87" s="10">
        <v>10</v>
      </c>
      <c r="AM87"/>
    </row>
    <row r="88" spans="1:38" ht="12">
      <c r="A88" s="36" t="s">
        <v>123</v>
      </c>
      <c r="B88" s="36"/>
      <c r="C88" s="36"/>
      <c r="D88" s="38">
        <v>36083</v>
      </c>
      <c r="E88" s="22">
        <v>1109</v>
      </c>
      <c r="F88" s="10">
        <v>2050</v>
      </c>
      <c r="G88" s="10"/>
      <c r="H88" s="15"/>
      <c r="I88" s="27"/>
      <c r="J88" s="39"/>
      <c r="K88" s="27"/>
      <c r="L88" s="39"/>
      <c r="M88" s="27"/>
      <c r="N88" s="15"/>
      <c r="O88" s="39"/>
      <c r="P88" s="14">
        <v>90</v>
      </c>
      <c r="Q88" s="10">
        <v>425</v>
      </c>
      <c r="R88" s="10"/>
      <c r="S88" s="14">
        <v>3.4</v>
      </c>
      <c r="T88" s="10"/>
      <c r="U88" s="10"/>
      <c r="V88" s="10"/>
      <c r="W88" s="10"/>
      <c r="X88" s="23"/>
      <c r="Y88" s="10"/>
      <c r="Z88" s="10"/>
      <c r="AA88" s="10"/>
      <c r="AB88" s="10"/>
      <c r="AC88" s="36" t="s">
        <v>389</v>
      </c>
      <c r="AD88" s="22">
        <v>980289</v>
      </c>
      <c r="AE88" s="23" t="s">
        <v>390</v>
      </c>
      <c r="AF88" s="10" t="s">
        <v>261</v>
      </c>
      <c r="AG88" s="37">
        <v>16.8</v>
      </c>
      <c r="AH88" s="37">
        <v>16.9</v>
      </c>
      <c r="AI88" s="10">
        <v>1974</v>
      </c>
      <c r="AJ88" s="10">
        <v>2040</v>
      </c>
      <c r="AK88" s="10">
        <v>31</v>
      </c>
      <c r="AL88" s="10">
        <v>10</v>
      </c>
    </row>
    <row r="89" spans="1:29" ht="12">
      <c r="A89" s="10" t="s">
        <v>124</v>
      </c>
      <c r="B89" s="10" t="s">
        <v>32</v>
      </c>
      <c r="C89" s="10" t="s">
        <v>122</v>
      </c>
      <c r="D89" s="11">
        <v>35520</v>
      </c>
      <c r="F89" s="10">
        <v>3580</v>
      </c>
      <c r="P89" s="10">
        <v>171</v>
      </c>
      <c r="Q89" s="10">
        <v>891</v>
      </c>
      <c r="T89" s="15">
        <v>0.56471651231082</v>
      </c>
      <c r="U89" s="16">
        <v>0.17625</v>
      </c>
      <c r="V89" s="17">
        <v>0.0145</v>
      </c>
      <c r="Z89" s="16">
        <v>0.1919191919191919</v>
      </c>
      <c r="AA89" s="13">
        <v>1.978114478114478</v>
      </c>
      <c r="AC89" s="10" t="s">
        <v>124</v>
      </c>
    </row>
    <row r="90" spans="1:39" ht="11.25">
      <c r="A90" s="10" t="s">
        <v>124</v>
      </c>
      <c r="B90" s="10" t="s">
        <v>32</v>
      </c>
      <c r="C90"/>
      <c r="D90" s="20">
        <v>35752</v>
      </c>
      <c r="E90">
        <v>1325</v>
      </c>
      <c r="F90" s="10">
        <v>3570</v>
      </c>
      <c r="G90" s="10"/>
      <c r="H90" s="10"/>
      <c r="I90" s="10"/>
      <c r="M90" s="10"/>
      <c r="N90" s="10"/>
      <c r="P90" s="10">
        <v>164</v>
      </c>
      <c r="Q90" s="10">
        <v>877</v>
      </c>
      <c r="R90" s="10"/>
      <c r="S90" s="14">
        <v>2.6</v>
      </c>
      <c r="T90" s="21">
        <f>S90/4.427</f>
        <v>0.5873051728032529</v>
      </c>
      <c r="U90"/>
      <c r="V90"/>
      <c r="W90"/>
      <c r="X90"/>
      <c r="Y90"/>
      <c r="Z90"/>
      <c r="AA90"/>
      <c r="AB90"/>
      <c r="AC90" s="10" t="s">
        <v>124</v>
      </c>
      <c r="AD90" s="22">
        <v>970448</v>
      </c>
      <c r="AE90" s="10" t="s">
        <v>182</v>
      </c>
      <c r="AF90" t="s">
        <v>166</v>
      </c>
      <c r="AG90">
        <v>60</v>
      </c>
      <c r="AH90">
        <v>60</v>
      </c>
      <c r="AI90">
        <v>3040</v>
      </c>
      <c r="AJ90">
        <v>3110</v>
      </c>
      <c r="AK90">
        <v>35</v>
      </c>
      <c r="AL90">
        <v>10</v>
      </c>
      <c r="AM90"/>
    </row>
    <row r="91" spans="1:39" ht="11.25">
      <c r="A91" s="10" t="s">
        <v>124</v>
      </c>
      <c r="B91" s="10" t="s">
        <v>32</v>
      </c>
      <c r="C91"/>
      <c r="D91" s="35">
        <v>35880</v>
      </c>
      <c r="E91" s="10">
        <v>1518</v>
      </c>
      <c r="F91" s="10">
        <v>3580</v>
      </c>
      <c r="G91"/>
      <c r="H91"/>
      <c r="I91"/>
      <c r="J91"/>
      <c r="K91"/>
      <c r="L91" s="25"/>
      <c r="M91"/>
      <c r="N91"/>
      <c r="O91"/>
      <c r="P91" s="10">
        <v>163</v>
      </c>
      <c r="Q91" s="10">
        <v>895</v>
      </c>
      <c r="R91"/>
      <c r="S91" s="10">
        <v>2.8</v>
      </c>
      <c r="T91"/>
      <c r="U91"/>
      <c r="V91"/>
      <c r="W91"/>
      <c r="X91"/>
      <c r="Y91"/>
      <c r="Z91"/>
      <c r="AA91"/>
      <c r="AB91"/>
      <c r="AC91" s="10" t="s">
        <v>124</v>
      </c>
      <c r="AD91" s="22">
        <v>980070</v>
      </c>
      <c r="AE91" s="10" t="s">
        <v>286</v>
      </c>
      <c r="AF91" s="10" t="s">
        <v>261</v>
      </c>
      <c r="AG91" s="10">
        <v>60</v>
      </c>
      <c r="AH91" s="10">
        <v>60</v>
      </c>
      <c r="AI91" s="10">
        <v>3300</v>
      </c>
      <c r="AJ91" s="10">
        <v>3320</v>
      </c>
      <c r="AK91" s="10">
        <v>35</v>
      </c>
      <c r="AL91" s="10">
        <v>10</v>
      </c>
      <c r="AM91"/>
    </row>
    <row r="92" spans="1:38" ht="12">
      <c r="A92" s="36" t="s">
        <v>124</v>
      </c>
      <c r="B92" s="36"/>
      <c r="C92" s="36"/>
      <c r="D92" s="38">
        <v>36083</v>
      </c>
      <c r="E92" s="22">
        <v>1126</v>
      </c>
      <c r="F92" s="10">
        <v>3530</v>
      </c>
      <c r="G92" s="10"/>
      <c r="H92" s="15"/>
      <c r="I92" s="27"/>
      <c r="J92" s="39"/>
      <c r="K92" s="39"/>
      <c r="L92" s="39"/>
      <c r="M92" s="27"/>
      <c r="N92" s="15"/>
      <c r="O92" s="39"/>
      <c r="P92" s="40">
        <v>180</v>
      </c>
      <c r="Q92" s="10">
        <v>857</v>
      </c>
      <c r="R92" s="10"/>
      <c r="S92" s="14">
        <v>2.5</v>
      </c>
      <c r="T92" s="10"/>
      <c r="U92" s="10"/>
      <c r="V92" s="10"/>
      <c r="W92" s="10"/>
      <c r="X92" s="23"/>
      <c r="Y92" s="10"/>
      <c r="Z92" s="10"/>
      <c r="AA92" s="10"/>
      <c r="AB92" s="10"/>
      <c r="AC92" s="36" t="s">
        <v>391</v>
      </c>
      <c r="AD92" s="22">
        <v>980290</v>
      </c>
      <c r="AE92" s="23" t="s">
        <v>392</v>
      </c>
      <c r="AF92" s="10" t="s">
        <v>261</v>
      </c>
      <c r="AG92" s="37">
        <v>17</v>
      </c>
      <c r="AH92" s="37">
        <v>17.2</v>
      </c>
      <c r="AI92" s="10">
        <v>3460</v>
      </c>
      <c r="AJ92" s="10">
        <v>3450</v>
      </c>
      <c r="AK92" s="10">
        <v>35</v>
      </c>
      <c r="AL92" s="10">
        <v>10</v>
      </c>
    </row>
    <row r="93" spans="1:29" ht="12">
      <c r="A93" s="10" t="s">
        <v>125</v>
      </c>
      <c r="B93" s="10" t="s">
        <v>32</v>
      </c>
      <c r="C93" s="10" t="s">
        <v>126</v>
      </c>
      <c r="D93" s="11">
        <v>35517</v>
      </c>
      <c r="F93" s="10">
        <v>638</v>
      </c>
      <c r="P93" s="10">
        <v>27.6</v>
      </c>
      <c r="Q93" s="10">
        <v>25.6</v>
      </c>
      <c r="T93" s="15">
        <v>9.170996159927718</v>
      </c>
      <c r="U93" s="16">
        <v>0.07277</v>
      </c>
      <c r="V93" s="17">
        <v>0.0027</v>
      </c>
      <c r="Z93" s="16">
        <v>1.078125</v>
      </c>
      <c r="AA93" s="13">
        <v>28.42578125</v>
      </c>
      <c r="AC93" s="10" t="s">
        <v>125</v>
      </c>
    </row>
    <row r="94" spans="1:39" ht="11.25">
      <c r="A94" s="10" t="s">
        <v>125</v>
      </c>
      <c r="B94" s="10" t="s">
        <v>32</v>
      </c>
      <c r="C94"/>
      <c r="D94" s="20">
        <v>35752</v>
      </c>
      <c r="E94">
        <v>1140</v>
      </c>
      <c r="F94" s="10">
        <v>636</v>
      </c>
      <c r="G94" s="10"/>
      <c r="H94" s="10"/>
      <c r="I94" s="10"/>
      <c r="M94" s="10"/>
      <c r="N94" s="10"/>
      <c r="P94" s="10">
        <v>25.4</v>
      </c>
      <c r="Q94" s="10">
        <v>23.3</v>
      </c>
      <c r="R94" s="10"/>
      <c r="S94" s="14">
        <v>41.8</v>
      </c>
      <c r="T94" s="21">
        <f>S94/4.427</f>
        <v>9.44206008583691</v>
      </c>
      <c r="U94"/>
      <c r="V94"/>
      <c r="W94"/>
      <c r="X94"/>
      <c r="Y94"/>
      <c r="Z94"/>
      <c r="AA94"/>
      <c r="AB94"/>
      <c r="AC94" s="10" t="s">
        <v>125</v>
      </c>
      <c r="AD94" s="22">
        <v>970449</v>
      </c>
      <c r="AE94" s="10" t="s">
        <v>183</v>
      </c>
      <c r="AF94" t="s">
        <v>166</v>
      </c>
      <c r="AG94">
        <v>58</v>
      </c>
      <c r="AH94">
        <v>58</v>
      </c>
      <c r="AI94">
        <v>740</v>
      </c>
      <c r="AJ94">
        <v>760</v>
      </c>
      <c r="AK94">
        <v>8</v>
      </c>
      <c r="AL94">
        <v>19</v>
      </c>
      <c r="AM94"/>
    </row>
    <row r="95" spans="1:39" ht="11.25">
      <c r="A95" s="10" t="s">
        <v>125</v>
      </c>
      <c r="B95" s="10" t="s">
        <v>32</v>
      </c>
      <c r="C95"/>
      <c r="D95" s="35">
        <v>35880</v>
      </c>
      <c r="E95" s="10">
        <v>1328</v>
      </c>
      <c r="F95" s="10">
        <v>640</v>
      </c>
      <c r="G95"/>
      <c r="H95"/>
      <c r="I95"/>
      <c r="J95"/>
      <c r="K95"/>
      <c r="L95" s="25"/>
      <c r="M95"/>
      <c r="N95"/>
      <c r="O95"/>
      <c r="P95" s="10">
        <v>26.1</v>
      </c>
      <c r="Q95" s="10">
        <v>22.9</v>
      </c>
      <c r="R95"/>
      <c r="S95" s="10">
        <v>43.1</v>
      </c>
      <c r="T95"/>
      <c r="U95"/>
      <c r="V95"/>
      <c r="W95"/>
      <c r="X95"/>
      <c r="Y95"/>
      <c r="Z95"/>
      <c r="AA95"/>
      <c r="AB95"/>
      <c r="AC95" s="10" t="s">
        <v>125</v>
      </c>
      <c r="AD95" s="22">
        <v>980071</v>
      </c>
      <c r="AE95" s="10" t="s">
        <v>287</v>
      </c>
      <c r="AF95" s="10" t="s">
        <v>261</v>
      </c>
      <c r="AG95" s="10">
        <v>57</v>
      </c>
      <c r="AH95" s="10">
        <v>58</v>
      </c>
      <c r="AI95" s="10">
        <v>550</v>
      </c>
      <c r="AJ95" s="10">
        <v>560</v>
      </c>
      <c r="AK95" s="10">
        <v>8</v>
      </c>
      <c r="AL95" s="10">
        <v>14</v>
      </c>
      <c r="AM95"/>
    </row>
    <row r="96" spans="1:38" ht="12">
      <c r="A96" s="36" t="s">
        <v>125</v>
      </c>
      <c r="B96" s="36"/>
      <c r="C96" s="36"/>
      <c r="D96" s="38">
        <v>36082</v>
      </c>
      <c r="E96" s="22">
        <v>1505</v>
      </c>
      <c r="F96" s="10">
        <v>633</v>
      </c>
      <c r="G96" s="10"/>
      <c r="H96" s="15"/>
      <c r="I96" s="27"/>
      <c r="J96" s="39"/>
      <c r="K96" s="39"/>
      <c r="L96" s="39"/>
      <c r="M96" s="27"/>
      <c r="N96" s="15"/>
      <c r="O96" s="39"/>
      <c r="P96" s="14">
        <v>27.9</v>
      </c>
      <c r="Q96" s="10">
        <v>22.8</v>
      </c>
      <c r="R96" s="10"/>
      <c r="S96" s="14">
        <v>43.4</v>
      </c>
      <c r="T96" s="10"/>
      <c r="U96" s="10"/>
      <c r="V96" s="10"/>
      <c r="W96" s="10"/>
      <c r="X96" s="23"/>
      <c r="Y96" s="10"/>
      <c r="Z96" s="10"/>
      <c r="AA96" s="10"/>
      <c r="AB96" s="10"/>
      <c r="AC96" s="36" t="s">
        <v>393</v>
      </c>
      <c r="AD96" s="22">
        <v>980291</v>
      </c>
      <c r="AE96" s="23" t="s">
        <v>394</v>
      </c>
      <c r="AF96" s="10" t="s">
        <v>261</v>
      </c>
      <c r="AG96" s="37">
        <v>18.7</v>
      </c>
      <c r="AH96" s="37">
        <v>17.2</v>
      </c>
      <c r="AI96" s="10">
        <v>660</v>
      </c>
      <c r="AJ96" s="10">
        <v>634</v>
      </c>
      <c r="AK96" s="10">
        <v>8</v>
      </c>
      <c r="AL96" s="10">
        <v>15</v>
      </c>
    </row>
    <row r="97" spans="1:29" ht="12">
      <c r="A97" s="10" t="s">
        <v>127</v>
      </c>
      <c r="B97" s="10" t="s">
        <v>32</v>
      </c>
      <c r="C97" s="10" t="s">
        <v>126</v>
      </c>
      <c r="D97" s="11">
        <v>35517</v>
      </c>
      <c r="F97" s="10">
        <v>640</v>
      </c>
      <c r="P97" s="10">
        <v>27.4</v>
      </c>
      <c r="Q97" s="10">
        <v>25.1</v>
      </c>
      <c r="T97" s="15">
        <v>9.058052857465553</v>
      </c>
      <c r="U97" s="16">
        <v>0.07104</v>
      </c>
      <c r="V97" s="17">
        <v>0.0034</v>
      </c>
      <c r="Z97" s="16">
        <v>1.091633466135458</v>
      </c>
      <c r="AA97" s="13">
        <v>28.302788844621514</v>
      </c>
      <c r="AC97" s="10" t="s">
        <v>127</v>
      </c>
    </row>
    <row r="98" spans="1:39" ht="11.25">
      <c r="A98" s="10" t="s">
        <v>127</v>
      </c>
      <c r="B98" s="10" t="s">
        <v>32</v>
      </c>
      <c r="C98"/>
      <c r="D98" s="20">
        <v>35752</v>
      </c>
      <c r="E98">
        <v>1202</v>
      </c>
      <c r="F98" s="10">
        <v>638</v>
      </c>
      <c r="G98" s="10"/>
      <c r="H98" s="10"/>
      <c r="I98" s="10"/>
      <c r="M98" s="10"/>
      <c r="N98" s="10"/>
      <c r="P98" s="10">
        <v>25.4</v>
      </c>
      <c r="Q98" s="14">
        <v>23</v>
      </c>
      <c r="R98" s="14"/>
      <c r="S98" s="14">
        <v>41.4</v>
      </c>
      <c r="T98" s="21">
        <f>S98/4.427</f>
        <v>9.351705443867179</v>
      </c>
      <c r="U98"/>
      <c r="V98"/>
      <c r="W98"/>
      <c r="X98"/>
      <c r="Y98"/>
      <c r="Z98"/>
      <c r="AA98"/>
      <c r="AB98"/>
      <c r="AC98" s="10" t="s">
        <v>127</v>
      </c>
      <c r="AD98" s="22">
        <v>970450</v>
      </c>
      <c r="AE98" s="10" t="s">
        <v>184</v>
      </c>
      <c r="AF98" t="s">
        <v>166</v>
      </c>
      <c r="AG98">
        <v>58</v>
      </c>
      <c r="AH98">
        <v>58</v>
      </c>
      <c r="AI98">
        <v>790</v>
      </c>
      <c r="AJ98">
        <v>750</v>
      </c>
      <c r="AK98">
        <v>10</v>
      </c>
      <c r="AL98">
        <v>17</v>
      </c>
      <c r="AM98"/>
    </row>
    <row r="99" spans="1:39" ht="11.25">
      <c r="A99" s="10" t="s">
        <v>127</v>
      </c>
      <c r="B99" s="10" t="s">
        <v>32</v>
      </c>
      <c r="C99"/>
      <c r="D99" s="35">
        <v>35880</v>
      </c>
      <c r="E99" s="10">
        <v>1348</v>
      </c>
      <c r="F99" s="10">
        <v>645</v>
      </c>
      <c r="G99"/>
      <c r="H99"/>
      <c r="I99"/>
      <c r="J99"/>
      <c r="K99"/>
      <c r="L99" s="25"/>
      <c r="M99"/>
      <c r="N99"/>
      <c r="O99"/>
      <c r="P99" s="10">
        <v>25.6</v>
      </c>
      <c r="Q99" s="10">
        <v>21.9</v>
      </c>
      <c r="R99"/>
      <c r="S99" s="10">
        <v>41.9</v>
      </c>
      <c r="T99"/>
      <c r="U99"/>
      <c r="V99"/>
      <c r="W99"/>
      <c r="X99"/>
      <c r="Y99"/>
      <c r="Z99"/>
      <c r="AA99"/>
      <c r="AB99"/>
      <c r="AC99" s="10" t="s">
        <v>127</v>
      </c>
      <c r="AD99" s="22">
        <v>980072</v>
      </c>
      <c r="AE99" s="10" t="s">
        <v>288</v>
      </c>
      <c r="AF99" s="10" t="s">
        <v>261</v>
      </c>
      <c r="AG99" s="10">
        <v>58</v>
      </c>
      <c r="AH99" s="10">
        <v>59</v>
      </c>
      <c r="AI99" s="10">
        <v>580</v>
      </c>
      <c r="AJ99" s="10">
        <v>580</v>
      </c>
      <c r="AK99" s="10">
        <v>10</v>
      </c>
      <c r="AL99" s="10">
        <v>13</v>
      </c>
      <c r="AM99"/>
    </row>
    <row r="100" spans="1:38" ht="12">
      <c r="A100" s="36" t="s">
        <v>127</v>
      </c>
      <c r="B100" s="36"/>
      <c r="C100" s="36"/>
      <c r="D100" s="38">
        <v>36082</v>
      </c>
      <c r="E100" s="22">
        <v>1524</v>
      </c>
      <c r="F100" s="10">
        <v>645</v>
      </c>
      <c r="G100" s="10"/>
      <c r="H100" s="15"/>
      <c r="I100" s="27"/>
      <c r="J100" s="39"/>
      <c r="K100" s="39"/>
      <c r="L100" s="39"/>
      <c r="M100" s="27"/>
      <c r="N100" s="15"/>
      <c r="O100" s="39"/>
      <c r="P100" s="14">
        <v>27.4</v>
      </c>
      <c r="Q100" s="10">
        <v>22.7</v>
      </c>
      <c r="R100" s="10"/>
      <c r="S100" s="14">
        <v>43.5</v>
      </c>
      <c r="T100" s="10"/>
      <c r="U100" s="10"/>
      <c r="V100" s="10"/>
      <c r="W100" s="10"/>
      <c r="X100" s="23"/>
      <c r="Y100" s="10"/>
      <c r="Z100" s="10"/>
      <c r="AA100" s="10"/>
      <c r="AB100" s="10"/>
      <c r="AC100" s="36" t="s">
        <v>395</v>
      </c>
      <c r="AD100" s="22">
        <v>980292</v>
      </c>
      <c r="AE100" s="23" t="s">
        <v>396</v>
      </c>
      <c r="AF100" s="10" t="s">
        <v>261</v>
      </c>
      <c r="AG100" s="37">
        <v>17.1</v>
      </c>
      <c r="AH100" s="37">
        <v>16.5</v>
      </c>
      <c r="AI100" s="10">
        <v>642</v>
      </c>
      <c r="AJ100" s="10">
        <v>641</v>
      </c>
      <c r="AK100" s="10">
        <v>10</v>
      </c>
      <c r="AL100" s="10">
        <v>14</v>
      </c>
    </row>
    <row r="101" spans="1:29" ht="12">
      <c r="A101" s="10" t="s">
        <v>128</v>
      </c>
      <c r="B101" s="10" t="s">
        <v>32</v>
      </c>
      <c r="C101" s="10" t="s">
        <v>126</v>
      </c>
      <c r="D101" s="11">
        <v>35517</v>
      </c>
      <c r="F101" s="10">
        <v>468</v>
      </c>
      <c r="P101" s="10">
        <v>12.5</v>
      </c>
      <c r="Q101" s="10">
        <v>11.8</v>
      </c>
      <c r="T101" s="15">
        <v>1.8974474813643554</v>
      </c>
      <c r="U101" s="16">
        <v>0.026279999999999998</v>
      </c>
      <c r="V101" s="17">
        <v>0.0028</v>
      </c>
      <c r="Z101" s="16">
        <v>1.059322033898305</v>
      </c>
      <c r="AA101" s="13">
        <v>22.271186440677962</v>
      </c>
      <c r="AC101" s="10" t="s">
        <v>128</v>
      </c>
    </row>
    <row r="102" spans="1:39" ht="11.25">
      <c r="A102" s="10" t="s">
        <v>128</v>
      </c>
      <c r="B102" s="10" t="s">
        <v>32</v>
      </c>
      <c r="C102"/>
      <c r="D102" s="20">
        <v>35752</v>
      </c>
      <c r="E102">
        <v>1217</v>
      </c>
      <c r="F102" s="10">
        <v>470</v>
      </c>
      <c r="G102" s="10"/>
      <c r="H102" s="10"/>
      <c r="I102" s="10"/>
      <c r="M102" s="10"/>
      <c r="N102" s="10"/>
      <c r="P102" s="10">
        <v>11.7</v>
      </c>
      <c r="Q102" s="14">
        <v>11.7</v>
      </c>
      <c r="R102" s="14"/>
      <c r="S102" s="14">
        <v>7.8</v>
      </c>
      <c r="T102" s="21">
        <f>S102/4.427</f>
        <v>1.7619155184097584</v>
      </c>
      <c r="U102"/>
      <c r="V102"/>
      <c r="W102"/>
      <c r="X102"/>
      <c r="Y102"/>
      <c r="Z102"/>
      <c r="AA102"/>
      <c r="AB102"/>
      <c r="AC102" s="10" t="s">
        <v>128</v>
      </c>
      <c r="AD102" s="22">
        <v>970451</v>
      </c>
      <c r="AE102" s="10" t="s">
        <v>185</v>
      </c>
      <c r="AF102" t="s">
        <v>166</v>
      </c>
      <c r="AG102">
        <v>58</v>
      </c>
      <c r="AH102">
        <v>58</v>
      </c>
      <c r="AI102">
        <v>550</v>
      </c>
      <c r="AJ102">
        <v>560</v>
      </c>
      <c r="AK102">
        <v>20</v>
      </c>
      <c r="AL102">
        <v>10</v>
      </c>
      <c r="AM102"/>
    </row>
    <row r="103" spans="1:39" ht="12.75">
      <c r="A103" s="10" t="s">
        <v>128</v>
      </c>
      <c r="B103" s="10" t="s">
        <v>32</v>
      </c>
      <c r="C103" s="26"/>
      <c r="D103" s="35">
        <v>35880</v>
      </c>
      <c r="E103" s="10">
        <v>1404</v>
      </c>
      <c r="F103" s="10">
        <v>463</v>
      </c>
      <c r="G103" s="26"/>
      <c r="H103" s="26"/>
      <c r="I103" s="26"/>
      <c r="J103" s="26"/>
      <c r="K103" s="26"/>
      <c r="L103" s="25"/>
      <c r="M103" s="26"/>
      <c r="N103" s="26"/>
      <c r="O103" s="26"/>
      <c r="P103" s="10">
        <v>12.2</v>
      </c>
      <c r="Q103" s="14">
        <v>11</v>
      </c>
      <c r="R103" s="26"/>
      <c r="S103" s="10">
        <v>8.1</v>
      </c>
      <c r="T103" s="26"/>
      <c r="U103" s="26"/>
      <c r="V103" s="26"/>
      <c r="W103" s="26"/>
      <c r="X103" s="26"/>
      <c r="Y103" s="26"/>
      <c r="Z103" s="26"/>
      <c r="AA103" s="26"/>
      <c r="AB103" s="26"/>
      <c r="AC103" s="10" t="s">
        <v>128</v>
      </c>
      <c r="AD103" s="22">
        <v>980073</v>
      </c>
      <c r="AE103" s="10" t="s">
        <v>289</v>
      </c>
      <c r="AF103" s="10" t="s">
        <v>261</v>
      </c>
      <c r="AG103" s="10">
        <v>59</v>
      </c>
      <c r="AH103" s="10">
        <v>60</v>
      </c>
      <c r="AI103" s="10">
        <v>400</v>
      </c>
      <c r="AJ103" s="10">
        <v>410</v>
      </c>
      <c r="AK103" s="10">
        <v>20</v>
      </c>
      <c r="AL103" s="10">
        <v>11</v>
      </c>
      <c r="AM103" s="26"/>
    </row>
    <row r="104" spans="1:38" ht="12">
      <c r="A104" s="36" t="s">
        <v>128</v>
      </c>
      <c r="B104" s="36"/>
      <c r="C104" s="36"/>
      <c r="D104" s="38">
        <v>36082</v>
      </c>
      <c r="E104" s="22">
        <v>1540</v>
      </c>
      <c r="F104" s="10">
        <v>465</v>
      </c>
      <c r="G104" s="10"/>
      <c r="H104" s="15"/>
      <c r="I104" s="27"/>
      <c r="J104" s="39"/>
      <c r="K104" s="39"/>
      <c r="L104" s="39"/>
      <c r="M104" s="27"/>
      <c r="N104" s="15"/>
      <c r="O104" s="39"/>
      <c r="P104" s="14">
        <v>13.7</v>
      </c>
      <c r="Q104" s="10">
        <v>11.6</v>
      </c>
      <c r="R104" s="10"/>
      <c r="S104" s="14">
        <v>8.1</v>
      </c>
      <c r="T104" s="10"/>
      <c r="U104" s="10"/>
      <c r="V104" s="10"/>
      <c r="W104" s="10"/>
      <c r="X104" s="23"/>
      <c r="Y104" s="10"/>
      <c r="Z104" s="10"/>
      <c r="AA104" s="10"/>
      <c r="AB104" s="10"/>
      <c r="AC104" s="36" t="s">
        <v>397</v>
      </c>
      <c r="AD104" s="22">
        <v>980293</v>
      </c>
      <c r="AE104" s="23" t="s">
        <v>398</v>
      </c>
      <c r="AF104" s="10" t="s">
        <v>261</v>
      </c>
      <c r="AG104" s="37">
        <v>16.8</v>
      </c>
      <c r="AH104" s="37">
        <v>16.4</v>
      </c>
      <c r="AI104" s="10">
        <v>469</v>
      </c>
      <c r="AJ104" s="10">
        <v>466</v>
      </c>
      <c r="AK104" s="10">
        <v>20</v>
      </c>
      <c r="AL104" s="10">
        <v>10</v>
      </c>
    </row>
    <row r="105" spans="1:29" ht="12">
      <c r="A105" s="10" t="s">
        <v>129</v>
      </c>
      <c r="B105" s="10" t="s">
        <v>32</v>
      </c>
      <c r="C105" s="10" t="s">
        <v>130</v>
      </c>
      <c r="D105" s="11">
        <v>35517</v>
      </c>
      <c r="F105" s="10">
        <v>652</v>
      </c>
      <c r="P105" s="14">
        <v>14</v>
      </c>
      <c r="Q105" s="10">
        <v>24.4</v>
      </c>
      <c r="T105" s="15">
        <v>2.6202846171222047</v>
      </c>
      <c r="U105" s="16">
        <v>0.08946</v>
      </c>
      <c r="V105" s="17">
        <v>0.0136</v>
      </c>
      <c r="Z105" s="16">
        <v>0.5737704918032788</v>
      </c>
      <c r="AA105" s="13">
        <v>36.66393442622951</v>
      </c>
      <c r="AC105" s="10" t="s">
        <v>129</v>
      </c>
    </row>
    <row r="106" spans="1:39" ht="11.25">
      <c r="A106" s="10" t="s">
        <v>129</v>
      </c>
      <c r="B106" s="10" t="s">
        <v>32</v>
      </c>
      <c r="C106"/>
      <c r="D106" s="20">
        <v>35752</v>
      </c>
      <c r="E106">
        <v>1046</v>
      </c>
      <c r="F106" s="10">
        <v>559</v>
      </c>
      <c r="G106" s="10"/>
      <c r="H106" s="10"/>
      <c r="I106" s="10"/>
      <c r="M106" s="10"/>
      <c r="N106" s="10"/>
      <c r="P106" s="10">
        <v>6.3</v>
      </c>
      <c r="Q106" s="14">
        <v>22.2</v>
      </c>
      <c r="R106" s="14"/>
      <c r="S106" s="10">
        <v>1.1</v>
      </c>
      <c r="T106" s="21">
        <f>S106/4.427</f>
        <v>0.24847526541676082</v>
      </c>
      <c r="U106"/>
      <c r="V106"/>
      <c r="W106"/>
      <c r="X106"/>
      <c r="Y106"/>
      <c r="Z106"/>
      <c r="AA106"/>
      <c r="AB106"/>
      <c r="AC106" s="10" t="s">
        <v>129</v>
      </c>
      <c r="AD106" s="22">
        <v>970452</v>
      </c>
      <c r="AE106" s="10" t="s">
        <v>186</v>
      </c>
      <c r="AF106" t="s">
        <v>166</v>
      </c>
      <c r="AG106">
        <v>58</v>
      </c>
      <c r="AH106">
        <v>59</v>
      </c>
      <c r="AI106">
        <v>720</v>
      </c>
      <c r="AJ106">
        <v>590</v>
      </c>
      <c r="AK106">
        <v>8</v>
      </c>
      <c r="AL106">
        <v>13</v>
      </c>
      <c r="AM106"/>
    </row>
    <row r="107" spans="1:39" ht="11.25">
      <c r="A107" s="10" t="s">
        <v>129</v>
      </c>
      <c r="B107" s="10" t="s">
        <v>32</v>
      </c>
      <c r="C107"/>
      <c r="D107" s="35">
        <v>35880</v>
      </c>
      <c r="E107" s="10">
        <v>1239</v>
      </c>
      <c r="F107" s="10">
        <v>583</v>
      </c>
      <c r="G107"/>
      <c r="H107"/>
      <c r="I107"/>
      <c r="J107"/>
      <c r="K107"/>
      <c r="L107" s="25"/>
      <c r="M107"/>
      <c r="N107"/>
      <c r="O107"/>
      <c r="P107" s="10">
        <v>7.1</v>
      </c>
      <c r="Q107" s="10">
        <v>21.6</v>
      </c>
      <c r="R107"/>
      <c r="S107" s="10">
        <v>3.7</v>
      </c>
      <c r="T107"/>
      <c r="U107"/>
      <c r="V107"/>
      <c r="W107"/>
      <c r="X107"/>
      <c r="Y107"/>
      <c r="Z107"/>
      <c r="AA107"/>
      <c r="AB107"/>
      <c r="AC107" s="10" t="s">
        <v>129</v>
      </c>
      <c r="AD107" s="22">
        <v>980074</v>
      </c>
      <c r="AE107" s="10" t="s">
        <v>290</v>
      </c>
      <c r="AF107" s="10" t="s">
        <v>261</v>
      </c>
      <c r="AG107" s="10">
        <v>58</v>
      </c>
      <c r="AH107" s="10">
        <v>58</v>
      </c>
      <c r="AI107" s="10">
        <v>530</v>
      </c>
      <c r="AJ107" s="10">
        <v>520</v>
      </c>
      <c r="AK107" s="10">
        <v>12</v>
      </c>
      <c r="AL107" s="10">
        <v>12</v>
      </c>
      <c r="AM107"/>
    </row>
    <row r="108" spans="1:38" ht="12">
      <c r="A108" s="36" t="s">
        <v>129</v>
      </c>
      <c r="B108" s="36"/>
      <c r="C108" s="36"/>
      <c r="D108" s="38">
        <v>36082</v>
      </c>
      <c r="E108" s="22">
        <v>1406</v>
      </c>
      <c r="F108" s="10">
        <v>683</v>
      </c>
      <c r="G108" s="10"/>
      <c r="H108" s="15"/>
      <c r="I108" s="27"/>
      <c r="J108" s="39"/>
      <c r="K108" s="39"/>
      <c r="L108" s="39"/>
      <c r="M108" s="27"/>
      <c r="N108" s="15"/>
      <c r="O108" s="39"/>
      <c r="P108" s="14">
        <v>18.4</v>
      </c>
      <c r="Q108" s="10">
        <v>28.7</v>
      </c>
      <c r="R108" s="10"/>
      <c r="S108" s="14">
        <v>11.8</v>
      </c>
      <c r="T108" s="10"/>
      <c r="U108" s="10"/>
      <c r="V108" s="10"/>
      <c r="W108" s="10"/>
      <c r="X108" s="23"/>
      <c r="Y108" s="10"/>
      <c r="Z108" s="10"/>
      <c r="AA108" s="10"/>
      <c r="AB108" s="10"/>
      <c r="AC108" s="36" t="s">
        <v>399</v>
      </c>
      <c r="AD108" s="22">
        <v>980294</v>
      </c>
      <c r="AE108" s="23" t="s">
        <v>400</v>
      </c>
      <c r="AF108" s="10" t="s">
        <v>261</v>
      </c>
      <c r="AG108" s="37">
        <v>17.9</v>
      </c>
      <c r="AH108" s="37">
        <v>16.6</v>
      </c>
      <c r="AI108" s="10">
        <v>761</v>
      </c>
      <c r="AJ108" s="10">
        <v>680</v>
      </c>
      <c r="AK108" s="10">
        <v>12</v>
      </c>
      <c r="AL108" s="10">
        <v>12</v>
      </c>
    </row>
    <row r="109" spans="1:29" ht="12">
      <c r="A109" s="10" t="s">
        <v>131</v>
      </c>
      <c r="B109" s="10" t="s">
        <v>32</v>
      </c>
      <c r="C109" s="10" t="s">
        <v>130</v>
      </c>
      <c r="D109" s="11">
        <v>35517</v>
      </c>
      <c r="F109" s="10">
        <v>620</v>
      </c>
      <c r="P109" s="14">
        <v>2</v>
      </c>
      <c r="Q109" s="10">
        <v>17.4</v>
      </c>
      <c r="T109" s="15">
        <v>0.09035464196973121</v>
      </c>
      <c r="U109" s="16">
        <v>0.03283</v>
      </c>
      <c r="V109" s="17">
        <v>0.0603</v>
      </c>
      <c r="Z109" s="16">
        <v>0.1149425287356322</v>
      </c>
      <c r="AA109" s="13">
        <v>18.867816091954023</v>
      </c>
      <c r="AC109" s="10" t="s">
        <v>131</v>
      </c>
    </row>
    <row r="110" spans="1:39" ht="11.25">
      <c r="A110" s="10" t="s">
        <v>131</v>
      </c>
      <c r="B110" s="10" t="s">
        <v>32</v>
      </c>
      <c r="C110"/>
      <c r="D110" s="20">
        <v>35752</v>
      </c>
      <c r="E110">
        <v>1103</v>
      </c>
      <c r="F110" s="10">
        <v>650</v>
      </c>
      <c r="G110" s="10"/>
      <c r="H110" s="10"/>
      <c r="I110" s="10"/>
      <c r="M110" s="10"/>
      <c r="N110" s="10"/>
      <c r="P110" s="14">
        <v>2</v>
      </c>
      <c r="Q110" s="14">
        <v>18.2</v>
      </c>
      <c r="R110" s="14"/>
      <c r="S110" s="15" t="s">
        <v>173</v>
      </c>
      <c r="T110" s="15" t="s">
        <v>52</v>
      </c>
      <c r="U110"/>
      <c r="V110"/>
      <c r="W110"/>
      <c r="X110"/>
      <c r="Y110"/>
      <c r="Z110"/>
      <c r="AA110"/>
      <c r="AB110"/>
      <c r="AC110" s="10" t="s">
        <v>131</v>
      </c>
      <c r="AD110" s="22">
        <v>970453</v>
      </c>
      <c r="AE110" s="10" t="s">
        <v>187</v>
      </c>
      <c r="AF110" t="s">
        <v>166</v>
      </c>
      <c r="AG110">
        <v>58</v>
      </c>
      <c r="AH110">
        <v>59</v>
      </c>
      <c r="AI110">
        <v>660</v>
      </c>
      <c r="AJ110">
        <v>670</v>
      </c>
      <c r="AK110">
        <v>12</v>
      </c>
      <c r="AL110">
        <v>11</v>
      </c>
      <c r="AM110"/>
    </row>
    <row r="111" spans="1:39" ht="11.25">
      <c r="A111" s="10" t="s">
        <v>131</v>
      </c>
      <c r="B111" s="10" t="s">
        <v>32</v>
      </c>
      <c r="C111"/>
      <c r="D111" s="35">
        <v>35880</v>
      </c>
      <c r="E111" s="10">
        <v>1255</v>
      </c>
      <c r="F111" s="10">
        <v>623</v>
      </c>
      <c r="G111"/>
      <c r="H111"/>
      <c r="I111"/>
      <c r="J111"/>
      <c r="K111"/>
      <c r="L111" s="25"/>
      <c r="M111"/>
      <c r="N111"/>
      <c r="O111"/>
      <c r="P111" s="10">
        <v>1.9</v>
      </c>
      <c r="Q111" s="14">
        <v>16</v>
      </c>
      <c r="R111"/>
      <c r="S111" s="27" t="s">
        <v>173</v>
      </c>
      <c r="T111"/>
      <c r="U111"/>
      <c r="V111"/>
      <c r="W111"/>
      <c r="X111"/>
      <c r="Y111"/>
      <c r="Z111"/>
      <c r="AA111"/>
      <c r="AB111"/>
      <c r="AC111" s="10" t="s">
        <v>131</v>
      </c>
      <c r="AD111" s="22">
        <v>980075</v>
      </c>
      <c r="AE111" s="10" t="s">
        <v>291</v>
      </c>
      <c r="AF111" s="10" t="s">
        <v>261</v>
      </c>
      <c r="AG111" s="10">
        <v>58</v>
      </c>
      <c r="AH111" s="10">
        <v>59</v>
      </c>
      <c r="AI111" s="10">
        <v>530</v>
      </c>
      <c r="AJ111" s="10">
        <v>560</v>
      </c>
      <c r="AK111" s="10">
        <v>12</v>
      </c>
      <c r="AL111" s="10">
        <v>12</v>
      </c>
      <c r="AM111"/>
    </row>
    <row r="112" spans="1:38" ht="12">
      <c r="A112" s="36" t="s">
        <v>131</v>
      </c>
      <c r="B112" s="36"/>
      <c r="C112" s="36"/>
      <c r="D112" s="38">
        <v>36082</v>
      </c>
      <c r="E112" s="22">
        <v>1424</v>
      </c>
      <c r="F112" s="10">
        <v>690</v>
      </c>
      <c r="G112" s="10"/>
      <c r="H112" s="15"/>
      <c r="I112" s="27"/>
      <c r="J112" s="39"/>
      <c r="K112" s="39"/>
      <c r="L112" s="39"/>
      <c r="M112" s="27"/>
      <c r="N112" s="15"/>
      <c r="O112" s="39"/>
      <c r="P112" s="14">
        <v>1</v>
      </c>
      <c r="Q112" s="10">
        <v>20.3</v>
      </c>
      <c r="R112" s="10"/>
      <c r="S112" s="27" t="s">
        <v>173</v>
      </c>
      <c r="T112" s="10"/>
      <c r="U112" s="10"/>
      <c r="V112" s="10"/>
      <c r="W112" s="10"/>
      <c r="X112" s="23"/>
      <c r="Y112" s="10"/>
      <c r="Z112" s="10"/>
      <c r="AA112" s="10"/>
      <c r="AB112" s="10"/>
      <c r="AC112" s="36" t="s">
        <v>401</v>
      </c>
      <c r="AD112" s="22">
        <v>980295</v>
      </c>
      <c r="AE112" s="23" t="s">
        <v>402</v>
      </c>
      <c r="AF112" s="10" t="s">
        <v>261</v>
      </c>
      <c r="AG112" s="37">
        <v>17.1</v>
      </c>
      <c r="AH112" s="37">
        <v>17</v>
      </c>
      <c r="AI112" s="10">
        <v>681</v>
      </c>
      <c r="AJ112" s="10">
        <v>686</v>
      </c>
      <c r="AK112" s="10">
        <v>12</v>
      </c>
      <c r="AL112" s="10">
        <v>13</v>
      </c>
    </row>
    <row r="113" spans="1:29" ht="12">
      <c r="A113" s="10" t="s">
        <v>132</v>
      </c>
      <c r="B113" s="10" t="s">
        <v>32</v>
      </c>
      <c r="C113" s="10" t="s">
        <v>133</v>
      </c>
      <c r="D113" s="11">
        <v>35517</v>
      </c>
      <c r="F113" s="10">
        <v>808</v>
      </c>
      <c r="P113" s="10">
        <v>22.6</v>
      </c>
      <c r="Q113" s="10">
        <v>28.4</v>
      </c>
      <c r="T113" s="15">
        <v>13.55319629545968</v>
      </c>
      <c r="U113" s="16">
        <v>0.12412000000000001</v>
      </c>
      <c r="V113" s="17">
        <v>0.0032</v>
      </c>
      <c r="Z113" s="16">
        <v>0.795774647887324</v>
      </c>
      <c r="AA113" s="13">
        <v>43.70422535211268</v>
      </c>
      <c r="AC113" s="10" t="s">
        <v>132</v>
      </c>
    </row>
    <row r="114" spans="1:39" ht="11.25">
      <c r="A114" s="10" t="s">
        <v>132</v>
      </c>
      <c r="B114" s="10" t="s">
        <v>32</v>
      </c>
      <c r="C114"/>
      <c r="D114" s="20">
        <v>35752</v>
      </c>
      <c r="E114">
        <v>941</v>
      </c>
      <c r="F114" s="10">
        <v>833</v>
      </c>
      <c r="G114" s="10"/>
      <c r="H114" s="10"/>
      <c r="I114" s="10"/>
      <c r="M114" s="10"/>
      <c r="N114" s="10"/>
      <c r="P114" s="10">
        <v>21.4</v>
      </c>
      <c r="Q114" s="14">
        <v>27</v>
      </c>
      <c r="R114" s="14"/>
      <c r="S114" s="14">
        <v>59</v>
      </c>
      <c r="T114" s="21">
        <f>S114/4.427</f>
        <v>13.327309690535353</v>
      </c>
      <c r="U114"/>
      <c r="V114"/>
      <c r="W114"/>
      <c r="X114"/>
      <c r="Y114"/>
      <c r="Z114"/>
      <c r="AA114"/>
      <c r="AB114"/>
      <c r="AC114" s="10" t="s">
        <v>132</v>
      </c>
      <c r="AD114" s="22">
        <v>970454</v>
      </c>
      <c r="AE114" s="10" t="s">
        <v>188</v>
      </c>
      <c r="AF114" t="s">
        <v>166</v>
      </c>
      <c r="AG114">
        <v>57</v>
      </c>
      <c r="AH114">
        <v>57</v>
      </c>
      <c r="AI114">
        <v>860</v>
      </c>
      <c r="AJ114">
        <v>780</v>
      </c>
      <c r="AK114">
        <v>12</v>
      </c>
      <c r="AL114">
        <v>15</v>
      </c>
      <c r="AM114"/>
    </row>
    <row r="115" spans="1:39" ht="11.25">
      <c r="A115" s="10" t="s">
        <v>132</v>
      </c>
      <c r="B115" s="10" t="s">
        <v>32</v>
      </c>
      <c r="C115"/>
      <c r="D115" s="35">
        <v>35877</v>
      </c>
      <c r="E115" s="10">
        <v>1203</v>
      </c>
      <c r="F115" s="10">
        <v>824</v>
      </c>
      <c r="G115"/>
      <c r="H115"/>
      <c r="I115"/>
      <c r="J115"/>
      <c r="K115"/>
      <c r="L115" s="25"/>
      <c r="M115"/>
      <c r="N115"/>
      <c r="O115"/>
      <c r="P115" s="10">
        <v>21.8</v>
      </c>
      <c r="Q115" s="10">
        <v>26.1</v>
      </c>
      <c r="R115"/>
      <c r="S115" s="10">
        <v>59.6</v>
      </c>
      <c r="T115"/>
      <c r="U115"/>
      <c r="V115"/>
      <c r="W115"/>
      <c r="X115"/>
      <c r="Y115"/>
      <c r="Z115"/>
      <c r="AA115"/>
      <c r="AB115"/>
      <c r="AC115" s="10" t="s">
        <v>132</v>
      </c>
      <c r="AD115" s="22">
        <v>980049</v>
      </c>
      <c r="AE115" s="10" t="s">
        <v>292</v>
      </c>
      <c r="AF115" s="10" t="s">
        <v>261</v>
      </c>
      <c r="AG115" s="10">
        <v>57</v>
      </c>
      <c r="AH115" s="10">
        <v>57</v>
      </c>
      <c r="AI115" s="10">
        <v>750</v>
      </c>
      <c r="AJ115" s="10">
        <v>710</v>
      </c>
      <c r="AK115" s="10">
        <v>12</v>
      </c>
      <c r="AL115" s="10">
        <v>13</v>
      </c>
      <c r="AM115"/>
    </row>
    <row r="116" spans="1:38" ht="12">
      <c r="A116" s="36" t="s">
        <v>132</v>
      </c>
      <c r="B116" s="36"/>
      <c r="C116" s="36"/>
      <c r="D116" s="38">
        <v>36082</v>
      </c>
      <c r="E116" s="22">
        <v>1303</v>
      </c>
      <c r="F116" s="10">
        <v>828</v>
      </c>
      <c r="G116" s="10"/>
      <c r="H116" s="15"/>
      <c r="I116" s="27"/>
      <c r="J116" s="39"/>
      <c r="K116" s="39"/>
      <c r="L116" s="39"/>
      <c r="M116" s="27"/>
      <c r="N116" s="15"/>
      <c r="O116" s="39"/>
      <c r="P116" s="14">
        <v>24.6</v>
      </c>
      <c r="Q116" s="10">
        <v>25.9</v>
      </c>
      <c r="R116" s="10"/>
      <c r="S116" s="14">
        <v>59.4</v>
      </c>
      <c r="T116" s="10"/>
      <c r="U116" s="10"/>
      <c r="V116" s="10"/>
      <c r="W116" s="10"/>
      <c r="X116" s="23"/>
      <c r="Y116" s="10"/>
      <c r="Z116" s="10"/>
      <c r="AA116" s="10"/>
      <c r="AB116" s="10"/>
      <c r="AC116" s="36" t="s">
        <v>403</v>
      </c>
      <c r="AD116" s="22">
        <v>980296</v>
      </c>
      <c r="AE116" s="23" t="s">
        <v>404</v>
      </c>
      <c r="AF116" s="10" t="s">
        <v>261</v>
      </c>
      <c r="AG116" s="37">
        <v>16.7</v>
      </c>
      <c r="AH116" s="37">
        <v>15.6</v>
      </c>
      <c r="AI116" s="10">
        <v>816</v>
      </c>
      <c r="AJ116" s="10">
        <v>837</v>
      </c>
      <c r="AK116" s="10">
        <v>12</v>
      </c>
      <c r="AL116" s="10">
        <v>14</v>
      </c>
    </row>
    <row r="117" spans="1:29" ht="12">
      <c r="A117" s="10" t="s">
        <v>134</v>
      </c>
      <c r="B117" s="10" t="s">
        <v>32</v>
      </c>
      <c r="C117" s="10" t="s">
        <v>133</v>
      </c>
      <c r="D117" s="11">
        <v>35517</v>
      </c>
      <c r="F117" s="10">
        <v>568</v>
      </c>
      <c r="P117" s="10">
        <v>15.3</v>
      </c>
      <c r="Q117" s="10">
        <v>13.5</v>
      </c>
      <c r="T117" s="15">
        <v>2.710639259091936</v>
      </c>
      <c r="U117" s="16">
        <v>0.04907</v>
      </c>
      <c r="V117" s="17">
        <v>0.0017</v>
      </c>
      <c r="Z117" s="16">
        <v>1.1333333333333333</v>
      </c>
      <c r="AA117" s="13">
        <v>36.34814814814815</v>
      </c>
      <c r="AC117" s="10" t="s">
        <v>134</v>
      </c>
    </row>
    <row r="118" spans="1:39" ht="11.25">
      <c r="A118" s="10" t="s">
        <v>134</v>
      </c>
      <c r="B118" s="10" t="s">
        <v>32</v>
      </c>
      <c r="C118"/>
      <c r="D118" s="20">
        <v>35752</v>
      </c>
      <c r="E118">
        <v>1010</v>
      </c>
      <c r="F118" s="10">
        <v>607</v>
      </c>
      <c r="G118" s="10"/>
      <c r="H118" s="10"/>
      <c r="I118" s="10"/>
      <c r="M118" s="10"/>
      <c r="N118" s="10"/>
      <c r="P118" s="10">
        <v>13.9</v>
      </c>
      <c r="Q118" s="14">
        <v>13</v>
      </c>
      <c r="R118" s="14"/>
      <c r="S118" s="10">
        <v>13.8</v>
      </c>
      <c r="T118" s="21">
        <f>S118/4.427</f>
        <v>3.1172351479557268</v>
      </c>
      <c r="U118"/>
      <c r="V118"/>
      <c r="W118"/>
      <c r="X118"/>
      <c r="Y118"/>
      <c r="Z118"/>
      <c r="AA118"/>
      <c r="AB118"/>
      <c r="AC118" s="10" t="s">
        <v>134</v>
      </c>
      <c r="AD118" s="22">
        <v>970455</v>
      </c>
      <c r="AE118" s="10" t="s">
        <v>189</v>
      </c>
      <c r="AF118" t="s">
        <v>166</v>
      </c>
      <c r="AG118">
        <v>57</v>
      </c>
      <c r="AH118">
        <v>57</v>
      </c>
      <c r="AI118">
        <v>570</v>
      </c>
      <c r="AJ118">
        <v>640</v>
      </c>
      <c r="AK118">
        <v>5</v>
      </c>
      <c r="AL118">
        <v>22</v>
      </c>
      <c r="AM118"/>
    </row>
    <row r="119" spans="1:39" ht="11.25">
      <c r="A119" s="10" t="s">
        <v>134</v>
      </c>
      <c r="B119" s="10" t="s">
        <v>32</v>
      </c>
      <c r="C119"/>
      <c r="D119" s="35">
        <v>35877</v>
      </c>
      <c r="E119" s="10">
        <v>1229</v>
      </c>
      <c r="F119" s="10">
        <v>565</v>
      </c>
      <c r="G119"/>
      <c r="H119"/>
      <c r="I119"/>
      <c r="J119"/>
      <c r="K119"/>
      <c r="L119" s="25"/>
      <c r="M119"/>
      <c r="N119"/>
      <c r="O119"/>
      <c r="P119" s="10">
        <v>13.9</v>
      </c>
      <c r="Q119" s="10">
        <v>12.4</v>
      </c>
      <c r="R119"/>
      <c r="S119" s="10">
        <v>11.5</v>
      </c>
      <c r="T119"/>
      <c r="U119"/>
      <c r="V119"/>
      <c r="W119"/>
      <c r="X119"/>
      <c r="Y119"/>
      <c r="Z119"/>
      <c r="AA119"/>
      <c r="AB119"/>
      <c r="AC119" s="10" t="s">
        <v>134</v>
      </c>
      <c r="AD119" s="22">
        <v>980050</v>
      </c>
      <c r="AE119" s="10" t="s">
        <v>293</v>
      </c>
      <c r="AF119" s="10" t="s">
        <v>261</v>
      </c>
      <c r="AG119" s="10">
        <v>56</v>
      </c>
      <c r="AH119" s="10">
        <v>57</v>
      </c>
      <c r="AI119" s="10">
        <v>520</v>
      </c>
      <c r="AJ119" s="10">
        <v>540</v>
      </c>
      <c r="AK119" s="10">
        <v>5</v>
      </c>
      <c r="AL119" s="10">
        <v>21</v>
      </c>
      <c r="AM119"/>
    </row>
    <row r="120" spans="1:38" ht="12">
      <c r="A120" s="36" t="s">
        <v>134</v>
      </c>
      <c r="B120" s="36"/>
      <c r="C120" s="36"/>
      <c r="D120" s="38">
        <v>36082</v>
      </c>
      <c r="E120" s="22">
        <v>1331</v>
      </c>
      <c r="F120" s="10">
        <v>570</v>
      </c>
      <c r="G120" s="10"/>
      <c r="H120" s="15"/>
      <c r="I120" s="27"/>
      <c r="J120" s="39"/>
      <c r="K120" s="27"/>
      <c r="L120" s="39"/>
      <c r="M120" s="27"/>
      <c r="N120" s="15"/>
      <c r="O120" s="39"/>
      <c r="P120" s="14">
        <v>16.3</v>
      </c>
      <c r="Q120" s="10">
        <v>13.4</v>
      </c>
      <c r="R120" s="10"/>
      <c r="S120" s="14">
        <v>11.4</v>
      </c>
      <c r="T120" s="10"/>
      <c r="U120" s="10"/>
      <c r="V120" s="10"/>
      <c r="W120" s="10"/>
      <c r="X120" s="23"/>
      <c r="Y120" s="10"/>
      <c r="Z120" s="10"/>
      <c r="AA120" s="10"/>
      <c r="AB120" s="10"/>
      <c r="AC120" s="36" t="s">
        <v>405</v>
      </c>
      <c r="AD120" s="22">
        <v>980297</v>
      </c>
      <c r="AE120" s="23" t="s">
        <v>406</v>
      </c>
      <c r="AF120" s="10" t="s">
        <v>261</v>
      </c>
      <c r="AG120" s="37">
        <v>17.1</v>
      </c>
      <c r="AH120" s="37">
        <v>16.9</v>
      </c>
      <c r="AI120" s="10">
        <v>567</v>
      </c>
      <c r="AJ120" s="10">
        <v>578</v>
      </c>
      <c r="AK120" s="10">
        <v>5</v>
      </c>
      <c r="AL120" s="10">
        <v>22</v>
      </c>
    </row>
    <row r="121" spans="1:29" ht="12">
      <c r="A121" s="10" t="s">
        <v>135</v>
      </c>
      <c r="B121" s="10" t="s">
        <v>32</v>
      </c>
      <c r="C121" s="10" t="s">
        <v>136</v>
      </c>
      <c r="D121" s="11">
        <v>35520</v>
      </c>
      <c r="F121" s="10">
        <v>3800</v>
      </c>
      <c r="P121" s="10">
        <v>168</v>
      </c>
      <c r="Q121" s="10">
        <v>1036</v>
      </c>
      <c r="T121" s="15">
        <v>0.56471651231082</v>
      </c>
      <c r="U121" s="16">
        <v>0.8476</v>
      </c>
      <c r="V121" s="17">
        <v>0.019</v>
      </c>
      <c r="Z121" s="16">
        <v>0.16216216216216217</v>
      </c>
      <c r="AA121" s="13">
        <v>8.181467181467182</v>
      </c>
      <c r="AC121" s="10" t="s">
        <v>135</v>
      </c>
    </row>
    <row r="122" spans="1:39" ht="11.25">
      <c r="A122" s="10" t="s">
        <v>135</v>
      </c>
      <c r="B122" s="10" t="s">
        <v>32</v>
      </c>
      <c r="C122"/>
      <c r="D122" s="20">
        <v>35753</v>
      </c>
      <c r="E122">
        <v>1340</v>
      </c>
      <c r="F122" s="10">
        <v>3830</v>
      </c>
      <c r="G122" s="10"/>
      <c r="H122" s="10"/>
      <c r="I122" s="10"/>
      <c r="M122" s="10"/>
      <c r="N122" s="10"/>
      <c r="P122" s="10">
        <v>164</v>
      </c>
      <c r="Q122" s="10">
        <v>1044</v>
      </c>
      <c r="R122" s="10"/>
      <c r="S122" s="10">
        <v>3.3</v>
      </c>
      <c r="T122" s="21">
        <f>S122/4.427</f>
        <v>0.7454257962502824</v>
      </c>
      <c r="U122"/>
      <c r="V122"/>
      <c r="W122"/>
      <c r="X122"/>
      <c r="Y122"/>
      <c r="Z122"/>
      <c r="AA122"/>
      <c r="AB122"/>
      <c r="AC122" s="10" t="s">
        <v>135</v>
      </c>
      <c r="AD122" s="22">
        <v>970456</v>
      </c>
      <c r="AE122" s="10" t="s">
        <v>190</v>
      </c>
      <c r="AF122" t="s">
        <v>166</v>
      </c>
      <c r="AG122">
        <v>58</v>
      </c>
      <c r="AH122">
        <v>58</v>
      </c>
      <c r="AI122">
        <v>3180</v>
      </c>
      <c r="AJ122">
        <v>3470</v>
      </c>
      <c r="AK122">
        <v>11</v>
      </c>
      <c r="AL122">
        <v>14</v>
      </c>
      <c r="AM122"/>
    </row>
    <row r="123" spans="1:39" ht="11.25">
      <c r="A123" s="10" t="s">
        <v>135</v>
      </c>
      <c r="B123" s="10" t="s">
        <v>32</v>
      </c>
      <c r="C123"/>
      <c r="D123" s="35">
        <v>35879</v>
      </c>
      <c r="E123" s="10">
        <v>1322</v>
      </c>
      <c r="F123" s="10">
        <v>3830</v>
      </c>
      <c r="G123"/>
      <c r="H123"/>
      <c r="I123"/>
      <c r="J123"/>
      <c r="K123"/>
      <c r="L123" s="25"/>
      <c r="M123"/>
      <c r="N123"/>
      <c r="O123"/>
      <c r="P123" s="10">
        <v>162</v>
      </c>
      <c r="Q123" s="10">
        <v>1052</v>
      </c>
      <c r="R123"/>
      <c r="S123" s="10">
        <v>3.5</v>
      </c>
      <c r="T123"/>
      <c r="U123"/>
      <c r="V123"/>
      <c r="W123"/>
      <c r="X123"/>
      <c r="Y123"/>
      <c r="Z123"/>
      <c r="AA123"/>
      <c r="AB123"/>
      <c r="AC123" s="10" t="s">
        <v>135</v>
      </c>
      <c r="AD123" s="22">
        <v>980051</v>
      </c>
      <c r="AE123" s="10" t="s">
        <v>294</v>
      </c>
      <c r="AF123" s="10" t="s">
        <v>261</v>
      </c>
      <c r="AG123" s="10">
        <v>60</v>
      </c>
      <c r="AH123" s="10">
        <v>60</v>
      </c>
      <c r="AI123" s="10">
        <v>3130</v>
      </c>
      <c r="AJ123" s="10">
        <v>3610</v>
      </c>
      <c r="AK123" s="10">
        <v>11</v>
      </c>
      <c r="AL123" s="10">
        <v>15</v>
      </c>
      <c r="AM123"/>
    </row>
    <row r="124" spans="1:38" ht="12">
      <c r="A124" s="36" t="s">
        <v>135</v>
      </c>
      <c r="B124" s="36"/>
      <c r="C124" s="36"/>
      <c r="D124" s="38">
        <v>36087</v>
      </c>
      <c r="E124" s="22">
        <v>1334</v>
      </c>
      <c r="F124" s="10">
        <v>3880</v>
      </c>
      <c r="G124" s="10"/>
      <c r="H124" s="15"/>
      <c r="I124" s="27"/>
      <c r="J124" s="39"/>
      <c r="K124" s="27"/>
      <c r="L124" s="39"/>
      <c r="M124" s="27"/>
      <c r="N124" s="15"/>
      <c r="O124" s="39"/>
      <c r="P124" s="40">
        <v>180</v>
      </c>
      <c r="Q124" s="10">
        <v>1064</v>
      </c>
      <c r="R124" s="10"/>
      <c r="S124" s="14">
        <v>3.6</v>
      </c>
      <c r="T124" s="10"/>
      <c r="U124" s="10"/>
      <c r="V124" s="10"/>
      <c r="W124" s="10"/>
      <c r="X124" s="23"/>
      <c r="Y124" s="10"/>
      <c r="Z124" s="10"/>
      <c r="AA124" s="10"/>
      <c r="AB124" s="10"/>
      <c r="AC124" s="36" t="s">
        <v>407</v>
      </c>
      <c r="AD124" s="22">
        <v>980307</v>
      </c>
      <c r="AE124" s="23" t="s">
        <v>408</v>
      </c>
      <c r="AF124" s="10" t="s">
        <v>261</v>
      </c>
      <c r="AG124" s="37">
        <v>17.1</v>
      </c>
      <c r="AH124" s="37">
        <v>16.5</v>
      </c>
      <c r="AI124" s="10">
        <v>3300</v>
      </c>
      <c r="AJ124" s="10">
        <v>3710</v>
      </c>
      <c r="AK124" s="10">
        <v>11</v>
      </c>
      <c r="AL124" s="10">
        <v>16</v>
      </c>
    </row>
    <row r="125" spans="1:29" ht="12">
      <c r="A125" s="10" t="s">
        <v>137</v>
      </c>
      <c r="B125" s="10" t="s">
        <v>32</v>
      </c>
      <c r="C125" s="10" t="s">
        <v>136</v>
      </c>
      <c r="D125" s="11">
        <v>35520</v>
      </c>
      <c r="F125" s="10">
        <v>4039</v>
      </c>
      <c r="P125" s="10">
        <v>241</v>
      </c>
      <c r="Q125" s="10">
        <v>1071</v>
      </c>
      <c r="T125" s="15">
        <v>0.09035464196973121</v>
      </c>
      <c r="U125" s="16">
        <v>0.8191299999999999</v>
      </c>
      <c r="V125" s="17">
        <v>0.0233</v>
      </c>
      <c r="Z125" s="16">
        <v>0.2250233426704015</v>
      </c>
      <c r="AA125" s="13">
        <v>7.648272642390288</v>
      </c>
      <c r="AC125" s="10" t="s">
        <v>137</v>
      </c>
    </row>
    <row r="126" spans="1:39" ht="11.25">
      <c r="A126" s="10" t="s">
        <v>137</v>
      </c>
      <c r="B126" s="10" t="s">
        <v>32</v>
      </c>
      <c r="C126"/>
      <c r="D126" s="20">
        <v>35753</v>
      </c>
      <c r="E126">
        <v>1357</v>
      </c>
      <c r="F126" s="10">
        <v>4053</v>
      </c>
      <c r="G126" s="10"/>
      <c r="H126" s="10"/>
      <c r="I126" s="10"/>
      <c r="M126" s="10"/>
      <c r="N126" s="10"/>
      <c r="P126" s="10">
        <v>225</v>
      </c>
      <c r="Q126" s="10">
        <v>1100</v>
      </c>
      <c r="R126" s="10"/>
      <c r="S126" s="10">
        <v>0.6</v>
      </c>
      <c r="T126" s="21">
        <f>S126/4.427</f>
        <v>0.1355319629545968</v>
      </c>
      <c r="U126"/>
      <c r="V126"/>
      <c r="W126"/>
      <c r="X126"/>
      <c r="Y126"/>
      <c r="Z126"/>
      <c r="AA126"/>
      <c r="AB126"/>
      <c r="AC126" s="10" t="s">
        <v>137</v>
      </c>
      <c r="AD126" s="22">
        <v>970457</v>
      </c>
      <c r="AE126" s="10" t="s">
        <v>191</v>
      </c>
      <c r="AF126" t="s">
        <v>166</v>
      </c>
      <c r="AG126">
        <v>58</v>
      </c>
      <c r="AH126">
        <v>58</v>
      </c>
      <c r="AI126">
        <v>3590</v>
      </c>
      <c r="AJ126">
        <v>3670</v>
      </c>
      <c r="AK126">
        <v>17</v>
      </c>
      <c r="AL126">
        <v>12</v>
      </c>
      <c r="AM126"/>
    </row>
    <row r="127" spans="1:39" ht="11.25">
      <c r="A127" s="10" t="s">
        <v>137</v>
      </c>
      <c r="B127" s="10" t="s">
        <v>32</v>
      </c>
      <c r="C127"/>
      <c r="D127" s="35">
        <v>35879</v>
      </c>
      <c r="E127" s="10">
        <v>1341</v>
      </c>
      <c r="F127" s="10">
        <v>4097</v>
      </c>
      <c r="G127"/>
      <c r="H127"/>
      <c r="I127"/>
      <c r="J127"/>
      <c r="K127"/>
      <c r="L127" s="25"/>
      <c r="M127"/>
      <c r="N127"/>
      <c r="O127"/>
      <c r="P127" s="10">
        <v>221</v>
      </c>
      <c r="Q127" s="10">
        <v>1113</v>
      </c>
      <c r="R127"/>
      <c r="S127" s="10">
        <v>0.4</v>
      </c>
      <c r="T127"/>
      <c r="U127"/>
      <c r="V127"/>
      <c r="W127"/>
      <c r="X127"/>
      <c r="Y127"/>
      <c r="Z127"/>
      <c r="AA127"/>
      <c r="AB127"/>
      <c r="AC127" s="10" t="s">
        <v>137</v>
      </c>
      <c r="AD127" s="22">
        <v>980052</v>
      </c>
      <c r="AE127" s="10" t="s">
        <v>295</v>
      </c>
      <c r="AF127" s="10" t="s">
        <v>261</v>
      </c>
      <c r="AG127" s="10">
        <v>60</v>
      </c>
      <c r="AH127" s="10">
        <v>60</v>
      </c>
      <c r="AI127" s="10">
        <v>3720</v>
      </c>
      <c r="AJ127" s="10">
        <v>3810</v>
      </c>
      <c r="AK127" s="10">
        <v>17</v>
      </c>
      <c r="AL127" s="10">
        <v>13</v>
      </c>
      <c r="AM127"/>
    </row>
    <row r="128" spans="1:38" ht="12">
      <c r="A128" s="36" t="s">
        <v>137</v>
      </c>
      <c r="B128" s="36"/>
      <c r="C128" s="36"/>
      <c r="D128" s="38">
        <v>36087</v>
      </c>
      <c r="E128" s="22">
        <v>1352</v>
      </c>
      <c r="F128" s="10">
        <v>4164</v>
      </c>
      <c r="G128" s="10"/>
      <c r="H128" s="15"/>
      <c r="I128" s="27"/>
      <c r="J128" s="39"/>
      <c r="K128" s="39"/>
      <c r="L128" s="39"/>
      <c r="M128" s="27"/>
      <c r="N128" s="15"/>
      <c r="O128" s="39"/>
      <c r="P128" s="40">
        <v>217</v>
      </c>
      <c r="Q128" s="10">
        <v>1126</v>
      </c>
      <c r="R128" s="10"/>
      <c r="S128" s="14">
        <v>0.4</v>
      </c>
      <c r="T128" s="10"/>
      <c r="U128" s="10"/>
      <c r="V128" s="10"/>
      <c r="W128" s="10"/>
      <c r="X128" s="23"/>
      <c r="Y128" s="10"/>
      <c r="Z128" s="10"/>
      <c r="AA128" s="10"/>
      <c r="AB128" s="10"/>
      <c r="AC128" s="36" t="s">
        <v>409</v>
      </c>
      <c r="AD128" s="22">
        <v>980308</v>
      </c>
      <c r="AE128" s="23" t="s">
        <v>410</v>
      </c>
      <c r="AF128" s="10" t="s">
        <v>261</v>
      </c>
      <c r="AG128" s="37">
        <v>16.3</v>
      </c>
      <c r="AH128" s="37">
        <v>16.3</v>
      </c>
      <c r="AI128" s="10">
        <v>3930</v>
      </c>
      <c r="AJ128" s="10">
        <v>4000</v>
      </c>
      <c r="AK128" s="10">
        <v>17</v>
      </c>
      <c r="AL128" s="10">
        <v>12</v>
      </c>
    </row>
    <row r="129" spans="1:29" ht="12">
      <c r="A129" s="10" t="s">
        <v>140</v>
      </c>
      <c r="B129" s="10" t="s">
        <v>32</v>
      </c>
      <c r="C129" s="10" t="s">
        <v>139</v>
      </c>
      <c r="D129" s="11">
        <v>35517</v>
      </c>
      <c r="F129" s="10">
        <v>3130</v>
      </c>
      <c r="P129" s="10">
        <v>249</v>
      </c>
      <c r="Q129" s="10">
        <v>788</v>
      </c>
      <c r="T129" s="15">
        <v>0.29365258640162645</v>
      </c>
      <c r="U129" s="16">
        <v>0.30071000000000003</v>
      </c>
      <c r="V129" s="17">
        <v>0.0050999999999999995</v>
      </c>
      <c r="Z129" s="16">
        <v>0.315989847715736</v>
      </c>
      <c r="AA129" s="13">
        <v>3.8161167512690364</v>
      </c>
      <c r="AC129" s="10" t="s">
        <v>140</v>
      </c>
    </row>
    <row r="130" spans="1:39" ht="11.25">
      <c r="A130" s="10" t="s">
        <v>140</v>
      </c>
      <c r="B130" s="10" t="s">
        <v>32</v>
      </c>
      <c r="C130"/>
      <c r="D130" s="20">
        <v>35752</v>
      </c>
      <c r="E130">
        <v>1600</v>
      </c>
      <c r="F130" s="10">
        <v>3130</v>
      </c>
      <c r="G130" s="10"/>
      <c r="H130" s="10"/>
      <c r="I130" s="10"/>
      <c r="M130" s="10"/>
      <c r="N130" s="10"/>
      <c r="P130" s="10">
        <v>246</v>
      </c>
      <c r="Q130" s="10">
        <v>784</v>
      </c>
      <c r="R130" s="10"/>
      <c r="S130" s="10">
        <v>1.7</v>
      </c>
      <c r="T130" s="21">
        <f>S130/4.427</f>
        <v>0.3840072283713576</v>
      </c>
      <c r="U130"/>
      <c r="V130"/>
      <c r="W130"/>
      <c r="X130"/>
      <c r="Y130"/>
      <c r="Z130"/>
      <c r="AA130"/>
      <c r="AB130"/>
      <c r="AC130" s="10" t="s">
        <v>140</v>
      </c>
      <c r="AD130" s="22">
        <v>970459</v>
      </c>
      <c r="AE130" s="10" t="s">
        <v>193</v>
      </c>
      <c r="AF130" t="s">
        <v>166</v>
      </c>
      <c r="AG130">
        <v>58</v>
      </c>
      <c r="AH130">
        <v>59</v>
      </c>
      <c r="AI130">
        <v>2850</v>
      </c>
      <c r="AJ130">
        <v>2860</v>
      </c>
      <c r="AK130">
        <v>36</v>
      </c>
      <c r="AL130">
        <v>10</v>
      </c>
      <c r="AM130"/>
    </row>
    <row r="131" spans="1:39" ht="11.25">
      <c r="A131" s="10" t="s">
        <v>140</v>
      </c>
      <c r="B131" s="10" t="s">
        <v>32</v>
      </c>
      <c r="C131"/>
      <c r="D131" s="35">
        <v>35877</v>
      </c>
      <c r="E131" s="10">
        <v>1333</v>
      </c>
      <c r="F131" s="10">
        <v>3100</v>
      </c>
      <c r="G131"/>
      <c r="H131"/>
      <c r="I131"/>
      <c r="J131"/>
      <c r="K131"/>
      <c r="L131" s="25"/>
      <c r="M131"/>
      <c r="N131"/>
      <c r="O131"/>
      <c r="P131" s="10">
        <v>246</v>
      </c>
      <c r="Q131" s="10">
        <v>767</v>
      </c>
      <c r="R131"/>
      <c r="S131" s="10">
        <v>1.8</v>
      </c>
      <c r="T131"/>
      <c r="U131"/>
      <c r="V131"/>
      <c r="W131"/>
      <c r="X131"/>
      <c r="Y131"/>
      <c r="Z131"/>
      <c r="AA131"/>
      <c r="AB131"/>
      <c r="AC131" s="10" t="s">
        <v>140</v>
      </c>
      <c r="AD131" s="22">
        <v>980054</v>
      </c>
      <c r="AE131" s="10" t="s">
        <v>297</v>
      </c>
      <c r="AF131" s="10" t="s">
        <v>261</v>
      </c>
      <c r="AG131" s="10">
        <v>58</v>
      </c>
      <c r="AH131" s="10">
        <v>58</v>
      </c>
      <c r="AI131" s="10">
        <v>2830</v>
      </c>
      <c r="AJ131" s="10">
        <v>2860</v>
      </c>
      <c r="AK131" s="10">
        <v>36</v>
      </c>
      <c r="AL131" s="10">
        <v>10</v>
      </c>
      <c r="AM131"/>
    </row>
    <row r="132" spans="1:38" ht="12">
      <c r="A132" s="36" t="s">
        <v>140</v>
      </c>
      <c r="B132" s="36"/>
      <c r="C132" s="36"/>
      <c r="D132" s="38">
        <v>36084</v>
      </c>
      <c r="E132" s="22">
        <v>1253</v>
      </c>
      <c r="F132" s="10">
        <v>3100</v>
      </c>
      <c r="G132" s="10"/>
      <c r="H132" s="15"/>
      <c r="I132" s="27"/>
      <c r="J132" s="39"/>
      <c r="K132" s="39"/>
      <c r="L132" s="39"/>
      <c r="M132" s="27"/>
      <c r="N132" s="15"/>
      <c r="O132" s="39"/>
      <c r="P132" s="40">
        <v>238</v>
      </c>
      <c r="Q132" s="10">
        <v>754</v>
      </c>
      <c r="R132" s="10"/>
      <c r="S132" s="14">
        <v>1.4</v>
      </c>
      <c r="T132" s="10"/>
      <c r="U132" s="10"/>
      <c r="V132" s="10"/>
      <c r="W132" s="10"/>
      <c r="X132" s="23"/>
      <c r="Y132" s="10"/>
      <c r="Z132" s="10"/>
      <c r="AA132" s="10"/>
      <c r="AB132" s="10"/>
      <c r="AC132" s="36" t="s">
        <v>413</v>
      </c>
      <c r="AD132" s="22">
        <v>980310</v>
      </c>
      <c r="AE132" s="23" t="s">
        <v>414</v>
      </c>
      <c r="AF132" s="10" t="s">
        <v>261</v>
      </c>
      <c r="AG132" s="37">
        <v>16.6</v>
      </c>
      <c r="AH132" s="37">
        <v>16.3</v>
      </c>
      <c r="AI132" s="10">
        <v>3060</v>
      </c>
      <c r="AJ132" s="10">
        <v>3050</v>
      </c>
      <c r="AK132" s="10">
        <v>36</v>
      </c>
      <c r="AL132" s="10">
        <v>10</v>
      </c>
    </row>
    <row r="133" spans="1:29" ht="12">
      <c r="A133" s="10" t="s">
        <v>138</v>
      </c>
      <c r="B133" s="10" t="s">
        <v>32</v>
      </c>
      <c r="C133" s="10" t="s">
        <v>139</v>
      </c>
      <c r="D133" s="11">
        <v>35517</v>
      </c>
      <c r="F133" s="10">
        <v>1555</v>
      </c>
      <c r="P133" s="10">
        <v>84.4</v>
      </c>
      <c r="Q133" s="10">
        <v>328</v>
      </c>
      <c r="T133" s="15">
        <v>0.022588660492432803</v>
      </c>
      <c r="U133" s="16">
        <v>0.12625</v>
      </c>
      <c r="V133" s="17">
        <v>0.0135</v>
      </c>
      <c r="Z133" s="16">
        <v>0.2573170731707317</v>
      </c>
      <c r="AA133" s="13">
        <v>3.8490853658536586</v>
      </c>
      <c r="AC133" s="10" t="s">
        <v>138</v>
      </c>
    </row>
    <row r="134" spans="1:39" ht="11.25">
      <c r="A134" s="10" t="s">
        <v>138</v>
      </c>
      <c r="B134" s="10" t="s">
        <v>32</v>
      </c>
      <c r="C134"/>
      <c r="D134" s="20">
        <v>35752</v>
      </c>
      <c r="E134">
        <v>1542</v>
      </c>
      <c r="F134" s="10">
        <v>2250</v>
      </c>
      <c r="G134" s="10"/>
      <c r="H134" s="10"/>
      <c r="I134" s="10"/>
      <c r="M134" s="10"/>
      <c r="N134" s="10"/>
      <c r="P134" s="10">
        <v>111</v>
      </c>
      <c r="Q134" s="10">
        <v>544</v>
      </c>
      <c r="R134" s="10"/>
      <c r="S134" s="10">
        <v>2.2</v>
      </c>
      <c r="T134" s="21">
        <f>S134/4.427</f>
        <v>0.49695053083352164</v>
      </c>
      <c r="U134"/>
      <c r="V134"/>
      <c r="W134"/>
      <c r="X134"/>
      <c r="Y134"/>
      <c r="Z134"/>
      <c r="AA134"/>
      <c r="AB134"/>
      <c r="AC134" s="10" t="s">
        <v>138</v>
      </c>
      <c r="AD134" s="22">
        <v>970458</v>
      </c>
      <c r="AE134" s="10" t="s">
        <v>192</v>
      </c>
      <c r="AF134" t="s">
        <v>166</v>
      </c>
      <c r="AG134">
        <v>58</v>
      </c>
      <c r="AH134">
        <v>58</v>
      </c>
      <c r="AI134">
        <v>1340</v>
      </c>
      <c r="AJ134">
        <v>2090</v>
      </c>
      <c r="AK134">
        <v>6</v>
      </c>
      <c r="AL134">
        <v>16</v>
      </c>
      <c r="AM134"/>
    </row>
    <row r="135" spans="1:39" ht="11.25">
      <c r="A135" s="10" t="s">
        <v>138</v>
      </c>
      <c r="B135" s="10" t="s">
        <v>32</v>
      </c>
      <c r="C135"/>
      <c r="D135" s="35">
        <v>35877</v>
      </c>
      <c r="E135" s="10">
        <v>1317</v>
      </c>
      <c r="F135" s="10">
        <v>1860</v>
      </c>
      <c r="G135"/>
      <c r="H135" s="29">
        <v>7.95</v>
      </c>
      <c r="I135" s="30">
        <v>24.5</v>
      </c>
      <c r="J135" s="28">
        <v>83.5</v>
      </c>
      <c r="K135" s="30">
        <v>14.3</v>
      </c>
      <c r="L135" s="28">
        <v>278</v>
      </c>
      <c r="M135" s="30">
        <v>3.23</v>
      </c>
      <c r="N135" s="29">
        <v>0.623</v>
      </c>
      <c r="O135" s="28">
        <v>250</v>
      </c>
      <c r="P135" s="10">
        <v>94.8</v>
      </c>
      <c r="Q135" s="10">
        <v>417</v>
      </c>
      <c r="R135"/>
      <c r="S135" s="14">
        <v>1</v>
      </c>
      <c r="T135"/>
      <c r="U135" s="31">
        <v>0.225</v>
      </c>
      <c r="V135" s="28">
        <v>13.1</v>
      </c>
      <c r="W135" s="28"/>
      <c r="X135" s="32">
        <v>76.6</v>
      </c>
      <c r="Y135"/>
      <c r="Z135"/>
      <c r="AA135"/>
      <c r="AB135"/>
      <c r="AC135" s="10" t="s">
        <v>138</v>
      </c>
      <c r="AD135" s="22">
        <v>980053</v>
      </c>
      <c r="AE135" s="10" t="s">
        <v>296</v>
      </c>
      <c r="AF135" s="10" t="s">
        <v>261</v>
      </c>
      <c r="AG135" s="10">
        <v>54</v>
      </c>
      <c r="AH135" s="10">
        <v>58</v>
      </c>
      <c r="AI135" s="10">
        <v>1250</v>
      </c>
      <c r="AJ135" s="10">
        <v>1710</v>
      </c>
      <c r="AK135" s="10">
        <v>6</v>
      </c>
      <c r="AL135" s="10">
        <v>15</v>
      </c>
      <c r="AM135"/>
    </row>
    <row r="136" spans="1:38" ht="12">
      <c r="A136" s="36" t="s">
        <v>138</v>
      </c>
      <c r="B136" s="36"/>
      <c r="C136" s="36"/>
      <c r="D136" s="38">
        <v>36084</v>
      </c>
      <c r="E136" s="22">
        <v>1238</v>
      </c>
      <c r="F136" s="10">
        <v>2140</v>
      </c>
      <c r="G136" s="10"/>
      <c r="H136" s="15">
        <v>7.8</v>
      </c>
      <c r="I136" s="23">
        <v>22.4</v>
      </c>
      <c r="J136" s="23">
        <v>101</v>
      </c>
      <c r="K136" s="23">
        <v>16.7</v>
      </c>
      <c r="L136" s="23">
        <v>301</v>
      </c>
      <c r="M136" s="27">
        <v>4.53</v>
      </c>
      <c r="N136" s="23">
        <v>0.717</v>
      </c>
      <c r="O136" s="39">
        <v>234</v>
      </c>
      <c r="P136" s="40">
        <v>103</v>
      </c>
      <c r="Q136" s="10">
        <v>491</v>
      </c>
      <c r="R136" s="10"/>
      <c r="S136" s="14">
        <v>1.5</v>
      </c>
      <c r="T136" s="10"/>
      <c r="U136" s="10"/>
      <c r="V136" s="10"/>
      <c r="W136" s="10"/>
      <c r="X136" s="42">
        <v>77.7</v>
      </c>
      <c r="Y136" s="10"/>
      <c r="Z136" s="10"/>
      <c r="AA136" s="10"/>
      <c r="AB136" s="10"/>
      <c r="AC136" s="36" t="s">
        <v>411</v>
      </c>
      <c r="AD136" s="22">
        <v>980309</v>
      </c>
      <c r="AE136" s="23" t="s">
        <v>412</v>
      </c>
      <c r="AF136" s="10" t="s">
        <v>261</v>
      </c>
      <c r="AG136" s="37">
        <v>16.1</v>
      </c>
      <c r="AH136" s="37">
        <v>16.1</v>
      </c>
      <c r="AI136" s="10">
        <v>1471</v>
      </c>
      <c r="AJ136" s="10">
        <v>2130</v>
      </c>
      <c r="AK136" s="10">
        <v>10</v>
      </c>
      <c r="AL136" s="10">
        <v>15</v>
      </c>
    </row>
    <row r="137" spans="1:29" ht="12">
      <c r="A137" s="10" t="s">
        <v>141</v>
      </c>
      <c r="B137" s="10" t="s">
        <v>32</v>
      </c>
      <c r="C137" s="10" t="s">
        <v>139</v>
      </c>
      <c r="D137" s="11">
        <v>35517</v>
      </c>
      <c r="F137" s="10">
        <v>4128</v>
      </c>
      <c r="P137" s="10">
        <v>275</v>
      </c>
      <c r="Q137" s="10">
        <v>1094</v>
      </c>
      <c r="T137" s="15">
        <v>0.3162412468940592</v>
      </c>
      <c r="U137" s="16">
        <v>0.3872</v>
      </c>
      <c r="V137" s="17">
        <v>0.007</v>
      </c>
      <c r="Z137" s="16">
        <v>0.2513711151736746</v>
      </c>
      <c r="AA137" s="13">
        <v>3.539305301645338</v>
      </c>
      <c r="AC137" s="10" t="s">
        <v>141</v>
      </c>
    </row>
    <row r="138" spans="1:39" ht="11.25">
      <c r="A138" s="10" t="s">
        <v>141</v>
      </c>
      <c r="B138" s="10" t="s">
        <v>32</v>
      </c>
      <c r="C138"/>
      <c r="D138" s="20">
        <v>35752</v>
      </c>
      <c r="E138">
        <v>1617</v>
      </c>
      <c r="F138" s="10">
        <v>4053</v>
      </c>
      <c r="G138" s="10"/>
      <c r="H138" s="10"/>
      <c r="I138" s="10"/>
      <c r="M138" s="10"/>
      <c r="N138" s="10"/>
      <c r="P138" s="10">
        <v>271</v>
      </c>
      <c r="Q138" s="10">
        <v>1073</v>
      </c>
      <c r="R138" s="10"/>
      <c r="S138" s="10">
        <v>1.6</v>
      </c>
      <c r="T138" s="21">
        <f>S138/4.427</f>
        <v>0.36141856787892485</v>
      </c>
      <c r="U138"/>
      <c r="V138"/>
      <c r="W138"/>
      <c r="X138"/>
      <c r="Y138"/>
      <c r="Z138"/>
      <c r="AA138"/>
      <c r="AB138"/>
      <c r="AC138" s="10" t="s">
        <v>141</v>
      </c>
      <c r="AD138" s="22">
        <v>970460</v>
      </c>
      <c r="AE138" s="10" t="s">
        <v>194</v>
      </c>
      <c r="AF138" t="s">
        <v>166</v>
      </c>
      <c r="AG138">
        <v>58</v>
      </c>
      <c r="AH138">
        <v>59</v>
      </c>
      <c r="AI138">
        <v>3570</v>
      </c>
      <c r="AJ138">
        <v>3800</v>
      </c>
      <c r="AK138">
        <v>37</v>
      </c>
      <c r="AL138">
        <v>11</v>
      </c>
      <c r="AM138"/>
    </row>
    <row r="139" spans="1:39" ht="11.25">
      <c r="A139" s="10" t="s">
        <v>141</v>
      </c>
      <c r="B139" s="10" t="s">
        <v>32</v>
      </c>
      <c r="C139"/>
      <c r="D139" s="35">
        <v>35877</v>
      </c>
      <c r="E139" s="10">
        <v>1348</v>
      </c>
      <c r="F139" s="10">
        <v>4000</v>
      </c>
      <c r="G139"/>
      <c r="H139"/>
      <c r="I139"/>
      <c r="J139"/>
      <c r="K139"/>
      <c r="L139" s="25"/>
      <c r="M139"/>
      <c r="N139"/>
      <c r="O139"/>
      <c r="P139" s="10">
        <v>272</v>
      </c>
      <c r="Q139" s="10">
        <v>1034</v>
      </c>
      <c r="R139"/>
      <c r="S139" s="10">
        <v>1.5</v>
      </c>
      <c r="T139"/>
      <c r="U139"/>
      <c r="V139"/>
      <c r="W139"/>
      <c r="X139"/>
      <c r="Y139"/>
      <c r="Z139"/>
      <c r="AA139"/>
      <c r="AB139"/>
      <c r="AC139" s="10" t="s">
        <v>141</v>
      </c>
      <c r="AD139" s="22">
        <v>980055</v>
      </c>
      <c r="AE139" s="10" t="s">
        <v>298</v>
      </c>
      <c r="AF139" s="10" t="s">
        <v>261</v>
      </c>
      <c r="AG139" s="10">
        <v>58</v>
      </c>
      <c r="AH139" s="10">
        <v>59</v>
      </c>
      <c r="AI139" s="10">
        <v>3620</v>
      </c>
      <c r="AJ139" s="10">
        <v>3700</v>
      </c>
      <c r="AK139" s="10">
        <v>37</v>
      </c>
      <c r="AL139" s="10">
        <v>10</v>
      </c>
      <c r="AM139"/>
    </row>
    <row r="140" spans="1:38" ht="12">
      <c r="A140" s="36" t="s">
        <v>141</v>
      </c>
      <c r="B140" s="36"/>
      <c r="C140" s="36"/>
      <c r="D140" s="38">
        <v>36084</v>
      </c>
      <c r="E140" s="22">
        <v>1310</v>
      </c>
      <c r="F140" s="10">
        <v>3970</v>
      </c>
      <c r="G140" s="10"/>
      <c r="H140" s="15"/>
      <c r="I140" s="27"/>
      <c r="J140" s="39"/>
      <c r="K140" s="39"/>
      <c r="L140" s="39"/>
      <c r="M140" s="27"/>
      <c r="N140" s="15"/>
      <c r="O140" s="39"/>
      <c r="P140" s="40">
        <v>266</v>
      </c>
      <c r="Q140" s="10">
        <v>1005</v>
      </c>
      <c r="R140" s="10"/>
      <c r="S140" s="14">
        <v>1.4</v>
      </c>
      <c r="T140" s="10"/>
      <c r="U140" s="10"/>
      <c r="V140" s="10"/>
      <c r="W140" s="10"/>
      <c r="X140" s="23"/>
      <c r="Y140" s="10"/>
      <c r="Z140" s="10"/>
      <c r="AA140" s="10"/>
      <c r="AB140" s="10"/>
      <c r="AC140" s="36" t="s">
        <v>415</v>
      </c>
      <c r="AD140" s="22">
        <v>980311</v>
      </c>
      <c r="AE140" s="23" t="s">
        <v>416</v>
      </c>
      <c r="AF140" s="10" t="s">
        <v>261</v>
      </c>
      <c r="AG140" s="37">
        <v>16.3</v>
      </c>
      <c r="AH140" s="37">
        <v>16.3</v>
      </c>
      <c r="AI140" s="10">
        <v>3860</v>
      </c>
      <c r="AJ140" s="10">
        <v>3900</v>
      </c>
      <c r="AK140" s="10">
        <v>37</v>
      </c>
      <c r="AL140" s="10">
        <v>10</v>
      </c>
    </row>
    <row r="141" spans="1:29" ht="12">
      <c r="A141" s="10" t="s">
        <v>142</v>
      </c>
      <c r="B141" s="10" t="s">
        <v>32</v>
      </c>
      <c r="C141" s="10" t="s">
        <v>139</v>
      </c>
      <c r="D141" s="11">
        <v>35517</v>
      </c>
      <c r="F141" s="10">
        <v>9579</v>
      </c>
      <c r="G141" s="12">
        <v>5439.34041</v>
      </c>
      <c r="H141" s="13">
        <v>7.85</v>
      </c>
      <c r="I141" s="14">
        <v>20.6</v>
      </c>
      <c r="J141" s="10">
        <v>258</v>
      </c>
      <c r="K141" s="10">
        <v>70.1</v>
      </c>
      <c r="L141" s="10">
        <v>1688</v>
      </c>
      <c r="M141" s="13">
        <v>4.7</v>
      </c>
      <c r="N141" s="13">
        <v>2.85</v>
      </c>
      <c r="O141" s="10">
        <v>215</v>
      </c>
      <c r="P141" s="10">
        <v>379</v>
      </c>
      <c r="Q141" s="10">
        <v>2908</v>
      </c>
      <c r="R141" s="13">
        <v>0.36</v>
      </c>
      <c r="T141" s="15">
        <v>0.29365258640162645</v>
      </c>
      <c r="U141" s="16">
        <v>0.57481</v>
      </c>
      <c r="V141" s="17">
        <v>0.013099999999999999</v>
      </c>
      <c r="X141" s="18">
        <v>0.127</v>
      </c>
      <c r="Y141" s="16">
        <v>0.5804676753782668</v>
      </c>
      <c r="Z141" s="16">
        <v>0.13033012379642367</v>
      </c>
      <c r="AA141" s="13">
        <v>1.9766506189821185</v>
      </c>
      <c r="AB141" s="16">
        <v>0.5678401096147823</v>
      </c>
      <c r="AC141" s="10" t="s">
        <v>142</v>
      </c>
    </row>
    <row r="142" spans="1:39" ht="11.25">
      <c r="A142" s="10" t="s">
        <v>142</v>
      </c>
      <c r="B142" s="10" t="s">
        <v>32</v>
      </c>
      <c r="C142"/>
      <c r="D142" s="20">
        <v>35752</v>
      </c>
      <c r="E142">
        <v>1635</v>
      </c>
      <c r="F142" s="10">
        <v>9596</v>
      </c>
      <c r="G142" s="10"/>
      <c r="H142" s="10"/>
      <c r="I142" s="10"/>
      <c r="M142" s="10"/>
      <c r="N142" s="10"/>
      <c r="P142" s="10">
        <v>371</v>
      </c>
      <c r="Q142" s="10">
        <v>2951</v>
      </c>
      <c r="R142" s="10"/>
      <c r="S142" s="10">
        <v>0.1</v>
      </c>
      <c r="T142" s="21">
        <f>S142/4.427</f>
        <v>0.022588660492432803</v>
      </c>
      <c r="U142"/>
      <c r="V142"/>
      <c r="W142"/>
      <c r="X142"/>
      <c r="Y142"/>
      <c r="Z142"/>
      <c r="AA142"/>
      <c r="AB142"/>
      <c r="AC142" s="10" t="s">
        <v>142</v>
      </c>
      <c r="AD142" s="22">
        <v>970461</v>
      </c>
      <c r="AE142" s="10" t="s">
        <v>195</v>
      </c>
      <c r="AF142" t="s">
        <v>166</v>
      </c>
      <c r="AG142">
        <v>58</v>
      </c>
      <c r="AH142">
        <v>59</v>
      </c>
      <c r="AI142">
        <v>6080</v>
      </c>
      <c r="AJ142">
        <v>8830</v>
      </c>
      <c r="AK142">
        <v>37</v>
      </c>
      <c r="AL142">
        <v>13</v>
      </c>
      <c r="AM142"/>
    </row>
    <row r="143" spans="1:39" ht="11.25">
      <c r="A143" s="10" t="s">
        <v>142</v>
      </c>
      <c r="B143" s="10" t="s">
        <v>32</v>
      </c>
      <c r="C143"/>
      <c r="D143" s="35">
        <v>35877</v>
      </c>
      <c r="E143" s="10">
        <v>1408</v>
      </c>
      <c r="F143" s="10">
        <v>9558</v>
      </c>
      <c r="G143"/>
      <c r="H143"/>
      <c r="I143"/>
      <c r="J143"/>
      <c r="K143"/>
      <c r="L143" s="25"/>
      <c r="M143"/>
      <c r="N143"/>
      <c r="O143"/>
      <c r="P143" s="10">
        <v>372</v>
      </c>
      <c r="Q143" s="10">
        <v>2887</v>
      </c>
      <c r="R143"/>
      <c r="S143" s="14">
        <v>1</v>
      </c>
      <c r="T143"/>
      <c r="U143"/>
      <c r="V143"/>
      <c r="W143"/>
      <c r="X143"/>
      <c r="Y143"/>
      <c r="Z143"/>
      <c r="AA143"/>
      <c r="AB143"/>
      <c r="AC143" s="10" t="s">
        <v>142</v>
      </c>
      <c r="AD143" s="22">
        <v>980056</v>
      </c>
      <c r="AE143" s="10" t="s">
        <v>299</v>
      </c>
      <c r="AF143" s="10" t="s">
        <v>261</v>
      </c>
      <c r="AG143" s="10">
        <v>59</v>
      </c>
      <c r="AH143" s="10">
        <v>60</v>
      </c>
      <c r="AI143" s="10">
        <v>6600</v>
      </c>
      <c r="AJ143" s="10">
        <v>8710</v>
      </c>
      <c r="AK143" s="10">
        <v>37</v>
      </c>
      <c r="AL143" s="10">
        <v>12</v>
      </c>
      <c r="AM143"/>
    </row>
    <row r="144" spans="1:38" ht="12">
      <c r="A144" s="36" t="s">
        <v>142</v>
      </c>
      <c r="B144" s="36"/>
      <c r="C144" s="36"/>
      <c r="D144" s="38">
        <v>36084</v>
      </c>
      <c r="E144" s="22">
        <v>1327</v>
      </c>
      <c r="F144" s="10">
        <v>9763</v>
      </c>
      <c r="G144" s="10"/>
      <c r="H144" s="15"/>
      <c r="I144" s="27"/>
      <c r="J144" s="39"/>
      <c r="K144" s="39"/>
      <c r="L144" s="27"/>
      <c r="M144" s="27"/>
      <c r="N144" s="15"/>
      <c r="O144" s="39"/>
      <c r="P144" s="40">
        <v>343</v>
      </c>
      <c r="Q144" s="10">
        <v>2842</v>
      </c>
      <c r="R144" s="10"/>
      <c r="S144" s="14">
        <v>0.8</v>
      </c>
      <c r="T144" s="10"/>
      <c r="U144" s="10"/>
      <c r="V144" s="10"/>
      <c r="W144" s="10"/>
      <c r="X144" s="23"/>
      <c r="Y144" s="10"/>
      <c r="Z144" s="10"/>
      <c r="AA144" s="10"/>
      <c r="AB144" s="10"/>
      <c r="AC144" s="36" t="s">
        <v>417</v>
      </c>
      <c r="AD144" s="22">
        <v>980312</v>
      </c>
      <c r="AE144" s="23" t="s">
        <v>418</v>
      </c>
      <c r="AF144" s="10" t="s">
        <v>261</v>
      </c>
      <c r="AG144" s="37">
        <v>16.3</v>
      </c>
      <c r="AH144" s="37">
        <v>16.3</v>
      </c>
      <c r="AI144" s="10">
        <v>6430</v>
      </c>
      <c r="AJ144" s="10">
        <v>9090</v>
      </c>
      <c r="AK144" s="10">
        <v>37</v>
      </c>
      <c r="AL144" s="10">
        <v>10</v>
      </c>
    </row>
    <row r="145" spans="1:29" ht="12">
      <c r="A145" s="10" t="s">
        <v>143</v>
      </c>
      <c r="B145" s="10" t="s">
        <v>32</v>
      </c>
      <c r="C145" s="10" t="s">
        <v>144</v>
      </c>
      <c r="D145" s="11">
        <v>35520</v>
      </c>
      <c r="F145" s="10">
        <v>671</v>
      </c>
      <c r="P145" s="14">
        <v>33</v>
      </c>
      <c r="Q145" s="10">
        <v>27.4</v>
      </c>
      <c r="T145" s="15">
        <v>10.300429184549358</v>
      </c>
      <c r="U145" s="16">
        <v>0.08637</v>
      </c>
      <c r="V145" s="17">
        <v>0.0037</v>
      </c>
      <c r="Z145" s="16">
        <v>1.2043795620437956</v>
      </c>
      <c r="AA145" s="13">
        <v>31.521897810218977</v>
      </c>
      <c r="AC145" s="10" t="s">
        <v>143</v>
      </c>
    </row>
    <row r="146" spans="1:39" ht="11.25">
      <c r="A146" s="10" t="s">
        <v>143</v>
      </c>
      <c r="B146" s="10" t="s">
        <v>32</v>
      </c>
      <c r="C146"/>
      <c r="D146" s="20">
        <v>35753</v>
      </c>
      <c r="E146">
        <v>1433</v>
      </c>
      <c r="F146" s="10">
        <v>687</v>
      </c>
      <c r="G146" s="10"/>
      <c r="H146" s="10"/>
      <c r="I146" s="10"/>
      <c r="M146" s="10"/>
      <c r="N146" s="10"/>
      <c r="P146" s="10">
        <v>34.3</v>
      </c>
      <c r="Q146" s="10">
        <v>25.1</v>
      </c>
      <c r="R146" s="10"/>
      <c r="S146" s="10">
        <v>50.3</v>
      </c>
      <c r="T146" s="21">
        <f>S146/4.427</f>
        <v>11.362096227693698</v>
      </c>
      <c r="U146"/>
      <c r="V146"/>
      <c r="W146"/>
      <c r="X146"/>
      <c r="Y146"/>
      <c r="Z146"/>
      <c r="AA146"/>
      <c r="AB146"/>
      <c r="AC146" s="10" t="s">
        <v>143</v>
      </c>
      <c r="AD146" s="22">
        <v>970462</v>
      </c>
      <c r="AE146" s="10" t="s">
        <v>196</v>
      </c>
      <c r="AF146" t="s">
        <v>166</v>
      </c>
      <c r="AG146">
        <v>59</v>
      </c>
      <c r="AH146">
        <v>58</v>
      </c>
      <c r="AI146">
        <v>640</v>
      </c>
      <c r="AJ146">
        <v>590</v>
      </c>
      <c r="AK146">
        <v>15</v>
      </c>
      <c r="AL146">
        <v>13</v>
      </c>
      <c r="AM146"/>
    </row>
    <row r="147" spans="1:39" ht="11.25">
      <c r="A147" s="10" t="s">
        <v>143</v>
      </c>
      <c r="B147" s="10" t="s">
        <v>32</v>
      </c>
      <c r="C147"/>
      <c r="D147" s="35">
        <v>35879</v>
      </c>
      <c r="E147" s="10">
        <v>1419</v>
      </c>
      <c r="F147" s="10">
        <v>674</v>
      </c>
      <c r="G147"/>
      <c r="H147"/>
      <c r="I147"/>
      <c r="J147"/>
      <c r="K147"/>
      <c r="L147" s="25"/>
      <c r="M147"/>
      <c r="N147"/>
      <c r="O147"/>
      <c r="P147" s="10">
        <v>33.4</v>
      </c>
      <c r="Q147" s="10">
        <v>26.9</v>
      </c>
      <c r="R147"/>
      <c r="S147" s="10">
        <v>44.4</v>
      </c>
      <c r="T147"/>
      <c r="U147"/>
      <c r="V147"/>
      <c r="W147"/>
      <c r="X147"/>
      <c r="Y147"/>
      <c r="Z147"/>
      <c r="AA147"/>
      <c r="AB147"/>
      <c r="AC147" s="10" t="s">
        <v>143</v>
      </c>
      <c r="AD147" s="22">
        <v>980057</v>
      </c>
      <c r="AE147" s="10" t="s">
        <v>300</v>
      </c>
      <c r="AF147" s="10" t="s">
        <v>261</v>
      </c>
      <c r="AG147" s="10">
        <v>59</v>
      </c>
      <c r="AH147" s="10">
        <v>59</v>
      </c>
      <c r="AI147" s="10">
        <v>610</v>
      </c>
      <c r="AJ147" s="10">
        <v>610</v>
      </c>
      <c r="AK147" s="10">
        <v>15</v>
      </c>
      <c r="AL147" s="10">
        <v>14</v>
      </c>
      <c r="AM147"/>
    </row>
    <row r="148" spans="1:38" ht="12">
      <c r="A148" s="36" t="s">
        <v>143</v>
      </c>
      <c r="B148" s="36"/>
      <c r="C148" s="36"/>
      <c r="D148" s="38">
        <v>36087</v>
      </c>
      <c r="E148" s="22">
        <v>1428</v>
      </c>
      <c r="F148" s="10">
        <v>695</v>
      </c>
      <c r="G148" s="10"/>
      <c r="H148" s="15"/>
      <c r="I148" s="27"/>
      <c r="J148" s="39"/>
      <c r="K148" s="39"/>
      <c r="L148" s="39"/>
      <c r="M148" s="27"/>
      <c r="N148" s="15"/>
      <c r="O148" s="39"/>
      <c r="P148" s="14">
        <v>36.4</v>
      </c>
      <c r="Q148" s="10">
        <v>26.6</v>
      </c>
      <c r="R148" s="10"/>
      <c r="S148" s="14">
        <v>49.2</v>
      </c>
      <c r="T148" s="10"/>
      <c r="U148" s="10"/>
      <c r="V148" s="10"/>
      <c r="W148" s="10"/>
      <c r="X148" s="23"/>
      <c r="Y148" s="10"/>
      <c r="Z148" s="10"/>
      <c r="AA148" s="10"/>
      <c r="AB148" s="10"/>
      <c r="AC148" s="36" t="s">
        <v>419</v>
      </c>
      <c r="AD148" s="22">
        <v>980313</v>
      </c>
      <c r="AE148" s="23" t="s">
        <v>420</v>
      </c>
      <c r="AF148" s="10" t="s">
        <v>261</v>
      </c>
      <c r="AG148" s="37">
        <v>16.1</v>
      </c>
      <c r="AH148" s="37">
        <v>15.6</v>
      </c>
      <c r="AI148" s="10">
        <v>692</v>
      </c>
      <c r="AJ148" s="10">
        <v>690</v>
      </c>
      <c r="AK148" s="10">
        <v>20</v>
      </c>
      <c r="AL148" s="10">
        <v>12</v>
      </c>
    </row>
    <row r="149" spans="1:29" ht="12">
      <c r="A149" s="10" t="s">
        <v>145</v>
      </c>
      <c r="B149" s="10" t="s">
        <v>32</v>
      </c>
      <c r="C149" s="10" t="s">
        <v>144</v>
      </c>
      <c r="D149" s="11">
        <v>35520</v>
      </c>
      <c r="F149" s="10">
        <v>1430</v>
      </c>
      <c r="P149" s="10">
        <v>54.6</v>
      </c>
      <c r="Q149" s="10">
        <v>253</v>
      </c>
      <c r="T149" s="15">
        <v>5.7375197650779315</v>
      </c>
      <c r="U149" s="16">
        <v>0.11712</v>
      </c>
      <c r="V149" s="17">
        <v>0.0072</v>
      </c>
      <c r="Z149" s="16">
        <v>0.2158102766798419</v>
      </c>
      <c r="AA149" s="13">
        <v>4.629249011857707</v>
      </c>
      <c r="AC149" s="10" t="s">
        <v>145</v>
      </c>
    </row>
    <row r="150" spans="1:39" ht="11.25">
      <c r="A150" s="10" t="s">
        <v>145</v>
      </c>
      <c r="B150" s="10" t="s">
        <v>32</v>
      </c>
      <c r="C150"/>
      <c r="D150" s="20">
        <v>35753</v>
      </c>
      <c r="E150">
        <v>1448</v>
      </c>
      <c r="F150" s="10">
        <v>1610</v>
      </c>
      <c r="G150" s="10"/>
      <c r="H150" s="10"/>
      <c r="I150" s="10"/>
      <c r="M150" s="10"/>
      <c r="N150" s="10"/>
      <c r="P150" s="10">
        <v>58.6</v>
      </c>
      <c r="Q150" s="10">
        <v>310</v>
      </c>
      <c r="R150" s="10"/>
      <c r="S150" s="10">
        <v>22.7</v>
      </c>
      <c r="T150" s="21">
        <f>S150/4.427</f>
        <v>5.127625931782245</v>
      </c>
      <c r="U150"/>
      <c r="V150"/>
      <c r="W150"/>
      <c r="X150"/>
      <c r="Y150"/>
      <c r="Z150"/>
      <c r="AA150"/>
      <c r="AB150"/>
      <c r="AC150" s="10" t="s">
        <v>145</v>
      </c>
      <c r="AD150" s="22">
        <v>970463</v>
      </c>
      <c r="AE150" s="10" t="s">
        <v>197</v>
      </c>
      <c r="AF150" t="s">
        <v>166</v>
      </c>
      <c r="AG150">
        <v>58</v>
      </c>
      <c r="AH150">
        <v>58</v>
      </c>
      <c r="AI150">
        <v>710</v>
      </c>
      <c r="AJ150">
        <v>1460</v>
      </c>
      <c r="AK150">
        <v>25</v>
      </c>
      <c r="AL150">
        <v>10</v>
      </c>
      <c r="AM150"/>
    </row>
    <row r="151" spans="1:39" ht="11.25">
      <c r="A151" s="10" t="s">
        <v>145</v>
      </c>
      <c r="B151" s="10" t="s">
        <v>32</v>
      </c>
      <c r="C151"/>
      <c r="D151" s="35">
        <v>35879</v>
      </c>
      <c r="E151" s="10">
        <v>1434</v>
      </c>
      <c r="F151" s="10">
        <v>1380</v>
      </c>
      <c r="G151"/>
      <c r="H151"/>
      <c r="I151"/>
      <c r="J151"/>
      <c r="K151"/>
      <c r="L151" s="25"/>
      <c r="M151"/>
      <c r="N151"/>
      <c r="O151"/>
      <c r="P151" s="10">
        <v>52.6</v>
      </c>
      <c r="Q151" s="10">
        <v>235</v>
      </c>
      <c r="R151"/>
      <c r="S151" s="14">
        <v>26</v>
      </c>
      <c r="T151"/>
      <c r="U151"/>
      <c r="V151"/>
      <c r="W151"/>
      <c r="X151"/>
      <c r="Y151"/>
      <c r="Z151"/>
      <c r="AA151"/>
      <c r="AB151"/>
      <c r="AC151" s="10" t="s">
        <v>145</v>
      </c>
      <c r="AD151" s="22">
        <v>980058</v>
      </c>
      <c r="AE151" s="10" t="s">
        <v>301</v>
      </c>
      <c r="AF151" s="10" t="s">
        <v>261</v>
      </c>
      <c r="AG151" s="10">
        <v>60</v>
      </c>
      <c r="AH151" s="10">
        <v>60</v>
      </c>
      <c r="AI151" s="10">
        <v>740</v>
      </c>
      <c r="AJ151" s="10">
        <v>1270</v>
      </c>
      <c r="AK151" s="10">
        <v>25</v>
      </c>
      <c r="AL151" s="10">
        <v>10</v>
      </c>
      <c r="AM151"/>
    </row>
    <row r="152" spans="1:38" ht="12">
      <c r="A152" s="36" t="s">
        <v>145</v>
      </c>
      <c r="B152" s="36"/>
      <c r="C152" s="36"/>
      <c r="D152" s="38">
        <v>36087</v>
      </c>
      <c r="E152" s="22">
        <v>1443</v>
      </c>
      <c r="F152" s="10">
        <v>1290</v>
      </c>
      <c r="G152" s="10"/>
      <c r="H152" s="15"/>
      <c r="I152" s="27"/>
      <c r="J152" s="39"/>
      <c r="K152" s="39"/>
      <c r="L152" s="39"/>
      <c r="M152" s="27"/>
      <c r="N152" s="15"/>
      <c r="O152" s="39"/>
      <c r="P152" s="14">
        <v>50.8</v>
      </c>
      <c r="Q152" s="10">
        <v>203</v>
      </c>
      <c r="R152" s="10"/>
      <c r="S152" s="14">
        <v>25.9</v>
      </c>
      <c r="T152" s="10"/>
      <c r="U152" s="10"/>
      <c r="V152" s="10"/>
      <c r="W152" s="10"/>
      <c r="X152" s="23"/>
      <c r="Y152" s="10"/>
      <c r="Z152" s="10"/>
      <c r="AA152" s="10"/>
      <c r="AB152" s="10"/>
      <c r="AC152" s="36" t="s">
        <v>421</v>
      </c>
      <c r="AD152" s="22">
        <v>980314</v>
      </c>
      <c r="AE152" s="23" t="s">
        <v>422</v>
      </c>
      <c r="AF152" s="10" t="s">
        <v>261</v>
      </c>
      <c r="AG152" s="37">
        <v>15.9</v>
      </c>
      <c r="AH152" s="37">
        <v>16.3</v>
      </c>
      <c r="AI152" s="10">
        <v>839</v>
      </c>
      <c r="AJ152" s="10">
        <v>1269</v>
      </c>
      <c r="AK152" s="10">
        <v>25</v>
      </c>
      <c r="AL152" s="10">
        <v>10</v>
      </c>
    </row>
    <row r="153" spans="1:29" ht="12">
      <c r="A153" s="10" t="s">
        <v>146</v>
      </c>
      <c r="B153" s="10" t="s">
        <v>32</v>
      </c>
      <c r="C153" s="10" t="s">
        <v>144</v>
      </c>
      <c r="D153" s="11">
        <v>35520</v>
      </c>
      <c r="F153" s="10">
        <v>12090</v>
      </c>
      <c r="P153" s="10">
        <v>487</v>
      </c>
      <c r="Q153" s="10">
        <v>3729</v>
      </c>
      <c r="T153" s="15">
        <v>0.5195391913259544</v>
      </c>
      <c r="U153" s="16">
        <v>0.6523800000000001</v>
      </c>
      <c r="V153" s="17">
        <v>0.011800000000000001</v>
      </c>
      <c r="Z153" s="16">
        <v>0.13059801555376777</v>
      </c>
      <c r="AA153" s="13">
        <v>1.7494770716009658</v>
      </c>
      <c r="AC153" s="10" t="s">
        <v>146</v>
      </c>
    </row>
    <row r="154" spans="1:39" ht="11.25">
      <c r="A154" s="10" t="s">
        <v>146</v>
      </c>
      <c r="B154" s="10" t="s">
        <v>32</v>
      </c>
      <c r="C154"/>
      <c r="D154" s="20">
        <v>35753</v>
      </c>
      <c r="E154">
        <v>1507</v>
      </c>
      <c r="F154" s="10">
        <v>12030</v>
      </c>
      <c r="G154" s="10"/>
      <c r="H154" s="10"/>
      <c r="I154" s="10"/>
      <c r="M154" s="10"/>
      <c r="N154" s="10"/>
      <c r="P154" s="10">
        <v>478</v>
      </c>
      <c r="Q154" s="10">
        <v>3764</v>
      </c>
      <c r="R154" s="10"/>
      <c r="S154" s="10">
        <v>2.4</v>
      </c>
      <c r="T154" s="21">
        <f>S154/4.427</f>
        <v>0.5421278518183872</v>
      </c>
      <c r="U154"/>
      <c r="V154"/>
      <c r="W154"/>
      <c r="X154"/>
      <c r="Y154"/>
      <c r="Z154"/>
      <c r="AA154"/>
      <c r="AB154"/>
      <c r="AC154" s="10" t="s">
        <v>146</v>
      </c>
      <c r="AD154" s="22">
        <v>970464</v>
      </c>
      <c r="AE154" s="10" t="s">
        <v>198</v>
      </c>
      <c r="AF154" t="s">
        <v>166</v>
      </c>
      <c r="AG154">
        <v>58</v>
      </c>
      <c r="AH154">
        <v>58</v>
      </c>
      <c r="AI154">
        <v>8810</v>
      </c>
      <c r="AJ154">
        <v>11010</v>
      </c>
      <c r="AK154">
        <v>22</v>
      </c>
      <c r="AL154">
        <v>12</v>
      </c>
      <c r="AM154"/>
    </row>
    <row r="155" spans="1:39" ht="11.25">
      <c r="A155" s="10" t="s">
        <v>146</v>
      </c>
      <c r="B155" s="10" t="s">
        <v>32</v>
      </c>
      <c r="C155"/>
      <c r="D155" s="35">
        <v>35879</v>
      </c>
      <c r="E155" s="10">
        <v>1450</v>
      </c>
      <c r="F155" s="10">
        <v>12040</v>
      </c>
      <c r="G155"/>
      <c r="H155"/>
      <c r="I155"/>
      <c r="J155"/>
      <c r="K155"/>
      <c r="L155" s="25"/>
      <c r="M155"/>
      <c r="N155"/>
      <c r="O155"/>
      <c r="P155" s="10">
        <v>479</v>
      </c>
      <c r="Q155" s="10">
        <v>3814</v>
      </c>
      <c r="R155"/>
      <c r="S155" s="10">
        <v>2.4</v>
      </c>
      <c r="T155"/>
      <c r="U155"/>
      <c r="V155"/>
      <c r="W155"/>
      <c r="X155"/>
      <c r="Y155"/>
      <c r="Z155"/>
      <c r="AA155"/>
      <c r="AB155"/>
      <c r="AC155" s="10" t="s">
        <v>146</v>
      </c>
      <c r="AD155" s="22">
        <v>980059</v>
      </c>
      <c r="AE155" s="10" t="s">
        <v>302</v>
      </c>
      <c r="AF155" s="10" t="s">
        <v>261</v>
      </c>
      <c r="AG155" s="10">
        <v>60</v>
      </c>
      <c r="AH155" s="10">
        <v>60</v>
      </c>
      <c r="AI155" s="10">
        <v>8660</v>
      </c>
      <c r="AJ155" s="10">
        <v>11070</v>
      </c>
      <c r="AK155" s="10">
        <v>22</v>
      </c>
      <c r="AL155" s="10">
        <v>11</v>
      </c>
      <c r="AM155"/>
    </row>
    <row r="156" spans="1:38" ht="12">
      <c r="A156" s="36" t="s">
        <v>146</v>
      </c>
      <c r="B156" s="36"/>
      <c r="C156" s="36"/>
      <c r="D156" s="38">
        <v>36087</v>
      </c>
      <c r="E156" s="22">
        <v>1500</v>
      </c>
      <c r="F156" s="10">
        <v>12060</v>
      </c>
      <c r="G156" s="10"/>
      <c r="H156" s="15"/>
      <c r="I156" s="27"/>
      <c r="J156" s="39"/>
      <c r="K156" s="39"/>
      <c r="L156" s="39"/>
      <c r="M156" s="27"/>
      <c r="N156" s="15"/>
      <c r="O156" s="39"/>
      <c r="P156" s="40">
        <v>461</v>
      </c>
      <c r="Q156" s="10">
        <v>3759</v>
      </c>
      <c r="R156" s="10"/>
      <c r="S156" s="14">
        <v>2</v>
      </c>
      <c r="T156" s="10"/>
      <c r="U156" s="10"/>
      <c r="V156" s="10"/>
      <c r="W156" s="10"/>
      <c r="X156" s="23"/>
      <c r="Y156" s="10"/>
      <c r="Z156" s="10"/>
      <c r="AA156" s="10"/>
      <c r="AB156" s="10"/>
      <c r="AC156" s="36" t="s">
        <v>423</v>
      </c>
      <c r="AD156" s="22">
        <v>980315</v>
      </c>
      <c r="AE156" s="23" t="s">
        <v>424</v>
      </c>
      <c r="AF156" s="10" t="s">
        <v>261</v>
      </c>
      <c r="AG156" s="37">
        <v>15.9</v>
      </c>
      <c r="AH156" s="37">
        <v>15.9</v>
      </c>
      <c r="AI156" s="10">
        <v>8980</v>
      </c>
      <c r="AJ156" s="10">
        <v>11400</v>
      </c>
      <c r="AK156" s="10">
        <v>22</v>
      </c>
      <c r="AL156" s="10">
        <v>12</v>
      </c>
    </row>
    <row r="157" spans="1:29" ht="12">
      <c r="A157" s="10" t="s">
        <v>31</v>
      </c>
      <c r="B157" s="10" t="s">
        <v>32</v>
      </c>
      <c r="C157" s="10" t="s">
        <v>33</v>
      </c>
      <c r="D157" s="11">
        <v>35507</v>
      </c>
      <c r="E157" s="10">
        <v>1256</v>
      </c>
      <c r="F157" s="10">
        <v>362</v>
      </c>
      <c r="G157" s="12">
        <v>236.30953999999997</v>
      </c>
      <c r="H157" s="13">
        <v>7.1</v>
      </c>
      <c r="I157" s="14">
        <v>29.9</v>
      </c>
      <c r="J157" s="10">
        <v>32.9</v>
      </c>
      <c r="K157" s="10">
        <v>8.18</v>
      </c>
      <c r="L157" s="10">
        <v>25.4</v>
      </c>
      <c r="M157" s="13">
        <v>1.56</v>
      </c>
      <c r="N157" s="13">
        <v>0.249</v>
      </c>
      <c r="O157" s="10">
        <v>108</v>
      </c>
      <c r="P157" s="10">
        <v>40.9</v>
      </c>
      <c r="Q157" s="10">
        <v>24.2</v>
      </c>
      <c r="R157" s="13">
        <v>0.23</v>
      </c>
      <c r="T157" s="15">
        <v>4.42737745651683</v>
      </c>
      <c r="U157" s="16">
        <v>0.05504</v>
      </c>
      <c r="V157" s="17">
        <v>0.0044</v>
      </c>
      <c r="X157" s="18">
        <v>0.0275</v>
      </c>
      <c r="Y157" s="16">
        <v>1.0495867768595042</v>
      </c>
      <c r="Z157" s="16">
        <v>1.6900826446280992</v>
      </c>
      <c r="AA157" s="13">
        <v>22.74380165289256</v>
      </c>
      <c r="AB157" s="16">
        <v>0.6527887845303867</v>
      </c>
      <c r="AC157" s="10" t="s">
        <v>31</v>
      </c>
    </row>
    <row r="158" spans="1:39" ht="11.25">
      <c r="A158" s="10" t="s">
        <v>31</v>
      </c>
      <c r="B158" s="10" t="s">
        <v>32</v>
      </c>
      <c r="C158"/>
      <c r="D158" s="20">
        <v>35758</v>
      </c>
      <c r="E158">
        <v>1536</v>
      </c>
      <c r="F158" s="10">
        <v>430</v>
      </c>
      <c r="G158" s="10"/>
      <c r="H158" s="10"/>
      <c r="I158" s="10"/>
      <c r="M158" s="10"/>
      <c r="N158" s="10"/>
      <c r="P158" s="10">
        <v>49.1</v>
      </c>
      <c r="Q158" s="14">
        <v>32</v>
      </c>
      <c r="R158" s="14"/>
      <c r="S158" s="10">
        <v>31.3</v>
      </c>
      <c r="T158" s="21">
        <f>S158/4.427</f>
        <v>7.070250734131466</v>
      </c>
      <c r="U158"/>
      <c r="V158"/>
      <c r="W158"/>
      <c r="X158"/>
      <c r="Y158"/>
      <c r="Z158"/>
      <c r="AA158"/>
      <c r="AB158"/>
      <c r="AC158" s="10" t="s">
        <v>31</v>
      </c>
      <c r="AD158" s="22">
        <v>970471</v>
      </c>
      <c r="AE158" s="10" t="s">
        <v>208</v>
      </c>
      <c r="AF158" t="s">
        <v>166</v>
      </c>
      <c r="AG158">
        <v>58</v>
      </c>
      <c r="AH158">
        <v>57</v>
      </c>
      <c r="AI158">
        <v>380</v>
      </c>
      <c r="AJ158">
        <v>380</v>
      </c>
      <c r="AK158">
        <v>20</v>
      </c>
      <c r="AL158">
        <v>10</v>
      </c>
      <c r="AM158"/>
    </row>
    <row r="159" spans="1:39" ht="11.25">
      <c r="A159" s="10" t="s">
        <v>31</v>
      </c>
      <c r="B159" s="10" t="s">
        <v>32</v>
      </c>
      <c r="C159"/>
      <c r="D159" s="35">
        <v>35879</v>
      </c>
      <c r="E159" s="10">
        <v>1528</v>
      </c>
      <c r="F159" s="10">
        <v>449</v>
      </c>
      <c r="G159"/>
      <c r="H159"/>
      <c r="I159"/>
      <c r="J159"/>
      <c r="K159"/>
      <c r="L159" s="25"/>
      <c r="M159"/>
      <c r="N159"/>
      <c r="O159"/>
      <c r="P159" s="10">
        <v>60.9</v>
      </c>
      <c r="Q159" s="10">
        <v>32.1</v>
      </c>
      <c r="R159"/>
      <c r="S159" s="10">
        <v>24.2</v>
      </c>
      <c r="T159"/>
      <c r="U159"/>
      <c r="V159"/>
      <c r="W159"/>
      <c r="X159"/>
      <c r="Y159"/>
      <c r="Z159"/>
      <c r="AA159"/>
      <c r="AB159"/>
      <c r="AC159" s="10" t="s">
        <v>31</v>
      </c>
      <c r="AD159" s="22">
        <v>980060</v>
      </c>
      <c r="AE159" s="10" t="s">
        <v>303</v>
      </c>
      <c r="AF159" s="10" t="s">
        <v>261</v>
      </c>
      <c r="AG159" s="10">
        <v>59</v>
      </c>
      <c r="AH159" s="10">
        <v>59</v>
      </c>
      <c r="AI159" s="10">
        <v>500</v>
      </c>
      <c r="AJ159" s="10">
        <v>420</v>
      </c>
      <c r="AK159" s="10">
        <v>20</v>
      </c>
      <c r="AL159" s="10">
        <v>10</v>
      </c>
      <c r="AM159"/>
    </row>
    <row r="160" spans="1:38" ht="12">
      <c r="A160" s="36" t="s">
        <v>31</v>
      </c>
      <c r="B160" s="36"/>
      <c r="C160" s="36"/>
      <c r="D160" s="38">
        <v>36083</v>
      </c>
      <c r="E160" s="22">
        <v>1533</v>
      </c>
      <c r="F160" s="10">
        <v>428</v>
      </c>
      <c r="G160" s="10"/>
      <c r="H160" s="15"/>
      <c r="I160" s="27"/>
      <c r="J160" s="39"/>
      <c r="K160" s="27"/>
      <c r="L160" s="39"/>
      <c r="M160" s="27"/>
      <c r="N160" s="15"/>
      <c r="O160" s="39"/>
      <c r="P160" s="14">
        <v>58.8</v>
      </c>
      <c r="Q160" s="10">
        <v>30.3</v>
      </c>
      <c r="R160" s="10"/>
      <c r="S160" s="14">
        <v>24.1</v>
      </c>
      <c r="T160" s="10"/>
      <c r="U160" s="10"/>
      <c r="V160" s="10"/>
      <c r="W160" s="10"/>
      <c r="X160" s="23"/>
      <c r="Y160" s="10"/>
      <c r="Z160" s="10"/>
      <c r="AA160" s="10"/>
      <c r="AB160" s="10"/>
      <c r="AC160" s="36" t="s">
        <v>425</v>
      </c>
      <c r="AD160" s="22">
        <v>980298</v>
      </c>
      <c r="AE160" s="23" t="s">
        <v>426</v>
      </c>
      <c r="AF160" s="10" t="s">
        <v>261</v>
      </c>
      <c r="AG160" s="37">
        <v>15.7</v>
      </c>
      <c r="AH160" s="37">
        <v>15.3</v>
      </c>
      <c r="AI160" s="10">
        <v>443</v>
      </c>
      <c r="AJ160" s="10">
        <v>433</v>
      </c>
      <c r="AK160" s="10">
        <v>20</v>
      </c>
      <c r="AL160" s="10">
        <v>10</v>
      </c>
    </row>
    <row r="161" spans="1:29" ht="12">
      <c r="A161" s="10" t="s">
        <v>34</v>
      </c>
      <c r="B161" s="10" t="s">
        <v>32</v>
      </c>
      <c r="C161" s="10" t="s">
        <v>33</v>
      </c>
      <c r="D161" s="11">
        <v>35507</v>
      </c>
      <c r="E161" s="10">
        <v>1317</v>
      </c>
      <c r="F161" s="10">
        <v>448</v>
      </c>
      <c r="G161" s="12">
        <v>286.18217</v>
      </c>
      <c r="H161" s="13">
        <v>7.05</v>
      </c>
      <c r="I161" s="14">
        <v>30.1</v>
      </c>
      <c r="J161" s="14">
        <v>42</v>
      </c>
      <c r="K161" s="10">
        <v>10.3</v>
      </c>
      <c r="L161" s="10">
        <v>28.8</v>
      </c>
      <c r="M161" s="13">
        <v>1.71</v>
      </c>
      <c r="N161" s="13">
        <v>0.317</v>
      </c>
      <c r="O161" s="10">
        <v>113</v>
      </c>
      <c r="P161" s="10">
        <v>56.8</v>
      </c>
      <c r="Q161" s="10">
        <v>33.7</v>
      </c>
      <c r="R161" s="13">
        <v>0.19</v>
      </c>
      <c r="T161" s="15">
        <v>6.008583690987125</v>
      </c>
      <c r="U161" s="16">
        <v>0.07327</v>
      </c>
      <c r="V161" s="17">
        <v>0.0057</v>
      </c>
      <c r="X161" s="18">
        <v>0.0241</v>
      </c>
      <c r="Y161" s="16">
        <v>0.8545994065281899</v>
      </c>
      <c r="Z161" s="16">
        <v>1.6854599406528188</v>
      </c>
      <c r="AA161" s="13">
        <v>21.741839762611274</v>
      </c>
      <c r="AB161" s="16">
        <v>0.6387994866071428</v>
      </c>
      <c r="AC161" s="10" t="s">
        <v>34</v>
      </c>
    </row>
    <row r="162" spans="1:39" ht="11.25">
      <c r="A162" s="10" t="s">
        <v>34</v>
      </c>
      <c r="B162" s="10" t="s">
        <v>32</v>
      </c>
      <c r="C162"/>
      <c r="D162" s="20">
        <v>35758</v>
      </c>
      <c r="E162">
        <v>1550</v>
      </c>
      <c r="F162" s="10">
        <v>416</v>
      </c>
      <c r="G162" s="10"/>
      <c r="H162" s="10"/>
      <c r="I162" s="10"/>
      <c r="M162" s="10"/>
      <c r="N162" s="10"/>
      <c r="P162" s="10">
        <v>53.4</v>
      </c>
      <c r="Q162" s="10">
        <v>29.7</v>
      </c>
      <c r="R162" s="10"/>
      <c r="S162" s="10">
        <v>21.4</v>
      </c>
      <c r="T162" s="21">
        <f>S162/4.427</f>
        <v>4.833973345380619</v>
      </c>
      <c r="U162"/>
      <c r="V162"/>
      <c r="W162"/>
      <c r="X162"/>
      <c r="Y162"/>
      <c r="Z162"/>
      <c r="AA162"/>
      <c r="AB162"/>
      <c r="AC162" s="10" t="s">
        <v>34</v>
      </c>
      <c r="AD162" s="22">
        <v>970472</v>
      </c>
      <c r="AE162" s="10" t="s">
        <v>209</v>
      </c>
      <c r="AF162" t="s">
        <v>166</v>
      </c>
      <c r="AG162">
        <v>58</v>
      </c>
      <c r="AH162">
        <v>58</v>
      </c>
      <c r="AI162">
        <v>450</v>
      </c>
      <c r="AJ162">
        <v>380</v>
      </c>
      <c r="AK162">
        <v>27</v>
      </c>
      <c r="AL162">
        <v>10</v>
      </c>
      <c r="AM162"/>
    </row>
    <row r="163" spans="1:39" ht="11.25">
      <c r="A163" s="10" t="s">
        <v>34</v>
      </c>
      <c r="B163" s="10" t="s">
        <v>32</v>
      </c>
      <c r="C163"/>
      <c r="D163" s="35">
        <v>35879</v>
      </c>
      <c r="E163" s="10">
        <v>1543</v>
      </c>
      <c r="F163" s="10">
        <v>414</v>
      </c>
      <c r="G163"/>
      <c r="H163"/>
      <c r="I163"/>
      <c r="J163"/>
      <c r="K163"/>
      <c r="L163" s="25"/>
      <c r="M163"/>
      <c r="N163"/>
      <c r="O163"/>
      <c r="P163" s="10">
        <v>53.8</v>
      </c>
      <c r="Q163" s="14">
        <v>29</v>
      </c>
      <c r="R163"/>
      <c r="S163" s="14">
        <v>21</v>
      </c>
      <c r="T163"/>
      <c r="U163"/>
      <c r="V163"/>
      <c r="W163"/>
      <c r="X163"/>
      <c r="Y163"/>
      <c r="Z163"/>
      <c r="AA163"/>
      <c r="AB163"/>
      <c r="AC163" s="10" t="s">
        <v>34</v>
      </c>
      <c r="AD163" s="22">
        <v>980061</v>
      </c>
      <c r="AE163" s="10" t="s">
        <v>304</v>
      </c>
      <c r="AF163" s="10" t="s">
        <v>261</v>
      </c>
      <c r="AG163" s="10">
        <v>58</v>
      </c>
      <c r="AH163" s="10">
        <v>59</v>
      </c>
      <c r="AI163" s="10">
        <v>450</v>
      </c>
      <c r="AJ163" s="10">
        <v>390</v>
      </c>
      <c r="AK163" s="10">
        <v>27</v>
      </c>
      <c r="AL163" s="10">
        <v>10</v>
      </c>
      <c r="AM163"/>
    </row>
    <row r="164" spans="1:38" ht="12">
      <c r="A164" s="36" t="s">
        <v>34</v>
      </c>
      <c r="B164" s="36"/>
      <c r="C164" s="36"/>
      <c r="D164" s="38">
        <v>36083</v>
      </c>
      <c r="E164" s="22">
        <v>1548</v>
      </c>
      <c r="F164" s="10">
        <v>431</v>
      </c>
      <c r="G164" s="10"/>
      <c r="H164" s="15"/>
      <c r="I164" s="27"/>
      <c r="J164" s="39"/>
      <c r="K164" s="27"/>
      <c r="L164" s="39"/>
      <c r="M164" s="27"/>
      <c r="N164" s="15"/>
      <c r="O164" s="39"/>
      <c r="P164" s="14">
        <v>61.4</v>
      </c>
      <c r="Q164" s="14">
        <v>32</v>
      </c>
      <c r="R164" s="10"/>
      <c r="S164" s="14">
        <v>22.6</v>
      </c>
      <c r="T164" s="10"/>
      <c r="U164" s="10"/>
      <c r="V164" s="10"/>
      <c r="W164" s="10"/>
      <c r="X164" s="23"/>
      <c r="Y164" s="10"/>
      <c r="Z164" s="10"/>
      <c r="AA164" s="10"/>
      <c r="AB164" s="10"/>
      <c r="AC164" s="36" t="s">
        <v>427</v>
      </c>
      <c r="AD164" s="22">
        <v>980299</v>
      </c>
      <c r="AE164" s="23" t="s">
        <v>428</v>
      </c>
      <c r="AF164" s="10" t="s">
        <v>261</v>
      </c>
      <c r="AG164" s="37">
        <v>15.8</v>
      </c>
      <c r="AH164" s="37">
        <v>15.8</v>
      </c>
      <c r="AI164" s="10">
        <v>466</v>
      </c>
      <c r="AJ164" s="10">
        <v>439</v>
      </c>
      <c r="AK164" s="10">
        <v>27</v>
      </c>
      <c r="AL164" s="10">
        <v>10</v>
      </c>
    </row>
    <row r="165" spans="1:29" ht="12">
      <c r="A165" s="10" t="s">
        <v>35</v>
      </c>
      <c r="B165" s="10" t="s">
        <v>32</v>
      </c>
      <c r="C165" s="10" t="s">
        <v>36</v>
      </c>
      <c r="D165" s="11">
        <v>35507</v>
      </c>
      <c r="E165" s="10">
        <v>1420</v>
      </c>
      <c r="F165" s="10">
        <v>278</v>
      </c>
      <c r="G165" s="12">
        <v>196.49262000000002</v>
      </c>
      <c r="H165" s="13">
        <v>7.2</v>
      </c>
      <c r="I165" s="14">
        <v>36.2</v>
      </c>
      <c r="J165" s="10">
        <v>32.7</v>
      </c>
      <c r="K165" s="10">
        <v>4.73</v>
      </c>
      <c r="L165" s="10">
        <v>12.4</v>
      </c>
      <c r="M165" s="13">
        <v>1.73</v>
      </c>
      <c r="N165" s="13">
        <v>0.154</v>
      </c>
      <c r="O165" s="10">
        <v>73.4</v>
      </c>
      <c r="P165" s="10">
        <v>33.8</v>
      </c>
      <c r="Q165" s="10">
        <v>14.7</v>
      </c>
      <c r="R165" s="13">
        <v>0.17</v>
      </c>
      <c r="T165" s="15">
        <v>5.376101197199007</v>
      </c>
      <c r="U165" s="16">
        <v>0.01544</v>
      </c>
      <c r="V165" s="17">
        <v>0.0024</v>
      </c>
      <c r="X165" s="18" t="s">
        <v>37</v>
      </c>
      <c r="Y165" s="16">
        <v>0.8435374149659864</v>
      </c>
      <c r="Z165" s="16">
        <v>2.2993197278911564</v>
      </c>
      <c r="AA165" s="13">
        <v>10.503401360544219</v>
      </c>
      <c r="AB165" s="16">
        <v>0.7068079856115108</v>
      </c>
      <c r="AC165" s="10" t="s">
        <v>35</v>
      </c>
    </row>
    <row r="166" spans="1:39" ht="11.25">
      <c r="A166" s="10" t="s">
        <v>35</v>
      </c>
      <c r="B166" s="10" t="s">
        <v>32</v>
      </c>
      <c r="C166"/>
      <c r="D166" s="20">
        <v>35755</v>
      </c>
      <c r="E166">
        <v>1559</v>
      </c>
      <c r="F166" s="10">
        <v>297</v>
      </c>
      <c r="G166" s="10"/>
      <c r="H166" s="10"/>
      <c r="I166" s="10"/>
      <c r="M166" s="10"/>
      <c r="N166" s="10"/>
      <c r="P166" s="10">
        <v>32.8</v>
      </c>
      <c r="Q166" s="10">
        <v>19.6</v>
      </c>
      <c r="R166" s="10"/>
      <c r="S166" s="10">
        <v>25.5</v>
      </c>
      <c r="T166" s="21">
        <f>S166/4.427</f>
        <v>5.7601084255703645</v>
      </c>
      <c r="U166"/>
      <c r="V166"/>
      <c r="W166"/>
      <c r="X166"/>
      <c r="Y166"/>
      <c r="Z166"/>
      <c r="AA166"/>
      <c r="AB166"/>
      <c r="AC166" s="10" t="s">
        <v>35</v>
      </c>
      <c r="AD166" s="22">
        <v>970473</v>
      </c>
      <c r="AE166" s="10" t="s">
        <v>210</v>
      </c>
      <c r="AF166" t="s">
        <v>166</v>
      </c>
      <c r="AG166">
        <v>58</v>
      </c>
      <c r="AH166">
        <v>58</v>
      </c>
      <c r="AI166">
        <v>350</v>
      </c>
      <c r="AJ166">
        <v>270</v>
      </c>
      <c r="AK166">
        <v>2</v>
      </c>
      <c r="AL166">
        <v>15</v>
      </c>
      <c r="AM166"/>
    </row>
    <row r="167" spans="1:39" ht="11.25">
      <c r="A167" s="10" t="s">
        <v>35</v>
      </c>
      <c r="B167" s="10" t="s">
        <v>32</v>
      </c>
      <c r="C167"/>
      <c r="D167" s="35">
        <v>35891</v>
      </c>
      <c r="E167" s="10">
        <v>1143</v>
      </c>
      <c r="F167" s="10">
        <v>388</v>
      </c>
      <c r="G167"/>
      <c r="H167"/>
      <c r="I167"/>
      <c r="J167"/>
      <c r="K167"/>
      <c r="L167" s="25"/>
      <c r="M167"/>
      <c r="N167"/>
      <c r="O167"/>
      <c r="P167" s="10">
        <v>39.2</v>
      </c>
      <c r="Q167" s="10">
        <v>26.7</v>
      </c>
      <c r="R167"/>
      <c r="S167" s="10">
        <v>39.3</v>
      </c>
      <c r="T167"/>
      <c r="U167"/>
      <c r="V167"/>
      <c r="W167"/>
      <c r="X167"/>
      <c r="Y167"/>
      <c r="Z167"/>
      <c r="AA167"/>
      <c r="AB167"/>
      <c r="AC167" s="10" t="s">
        <v>35</v>
      </c>
      <c r="AD167" s="22">
        <v>980112</v>
      </c>
      <c r="AE167" s="10" t="s">
        <v>305</v>
      </c>
      <c r="AF167" s="10" t="s">
        <v>261</v>
      </c>
      <c r="AG167" s="10">
        <v>58</v>
      </c>
      <c r="AH167" s="10">
        <v>58</v>
      </c>
      <c r="AI167" s="10">
        <v>430</v>
      </c>
      <c r="AJ167" s="10">
        <v>330</v>
      </c>
      <c r="AK167" s="10">
        <v>2</v>
      </c>
      <c r="AL167" s="10">
        <v>17</v>
      </c>
      <c r="AM167"/>
    </row>
    <row r="168" spans="1:38" ht="12">
      <c r="A168" s="36" t="s">
        <v>35</v>
      </c>
      <c r="B168" s="36"/>
      <c r="C168" s="36"/>
      <c r="D168" s="38">
        <v>36091</v>
      </c>
      <c r="E168" s="22">
        <v>1430</v>
      </c>
      <c r="F168" s="10">
        <v>273</v>
      </c>
      <c r="G168" s="10"/>
      <c r="H168" s="15"/>
      <c r="I168" s="27"/>
      <c r="J168" s="39"/>
      <c r="K168" s="39"/>
      <c r="L168" s="39"/>
      <c r="M168" s="27"/>
      <c r="N168" s="15"/>
      <c r="O168" s="39"/>
      <c r="P168" s="14">
        <v>32.5</v>
      </c>
      <c r="Q168" s="14">
        <v>13</v>
      </c>
      <c r="R168" s="10"/>
      <c r="S168" s="14">
        <v>23.4</v>
      </c>
      <c r="T168" s="10"/>
      <c r="U168" s="10"/>
      <c r="V168" s="10"/>
      <c r="W168" s="10"/>
      <c r="X168" s="23"/>
      <c r="Y168" s="10"/>
      <c r="Z168" s="10"/>
      <c r="AA168" s="10"/>
      <c r="AB168" s="10"/>
      <c r="AC168" s="36" t="s">
        <v>429</v>
      </c>
      <c r="AD168" s="22">
        <v>980340</v>
      </c>
      <c r="AE168" s="23" t="s">
        <v>430</v>
      </c>
      <c r="AF168" s="10" t="s">
        <v>261</v>
      </c>
      <c r="AG168" s="37">
        <v>17.1</v>
      </c>
      <c r="AH168" s="37">
        <v>17</v>
      </c>
      <c r="AI168" s="10">
        <v>286</v>
      </c>
      <c r="AJ168" s="10">
        <v>280</v>
      </c>
      <c r="AK168" s="10">
        <v>2</v>
      </c>
      <c r="AL168" s="10">
        <v>18</v>
      </c>
    </row>
    <row r="169" spans="1:29" ht="12">
      <c r="A169" s="10" t="s">
        <v>38</v>
      </c>
      <c r="B169" s="10" t="s">
        <v>32</v>
      </c>
      <c r="C169" s="10" t="s">
        <v>36</v>
      </c>
      <c r="D169" s="11">
        <v>35507</v>
      </c>
      <c r="E169" s="10">
        <v>1439</v>
      </c>
      <c r="F169" s="10">
        <v>255</v>
      </c>
      <c r="G169" s="12">
        <v>179.00816</v>
      </c>
      <c r="H169" s="13">
        <v>7.95</v>
      </c>
      <c r="I169" s="14">
        <v>33.6</v>
      </c>
      <c r="J169" s="10">
        <v>37.1</v>
      </c>
      <c r="K169" s="10">
        <v>4.31</v>
      </c>
      <c r="L169" s="10">
        <v>8.86</v>
      </c>
      <c r="M169" s="13">
        <v>1.24</v>
      </c>
      <c r="N169" s="13">
        <v>0.178</v>
      </c>
      <c r="O169" s="10">
        <v>123</v>
      </c>
      <c r="P169" s="10">
        <v>13.8</v>
      </c>
      <c r="Q169" s="10">
        <v>5.4</v>
      </c>
      <c r="R169" s="13">
        <v>0.13</v>
      </c>
      <c r="T169" s="15">
        <v>3.1398238084481593</v>
      </c>
      <c r="U169" s="16">
        <v>0.00746</v>
      </c>
      <c r="V169" s="17">
        <v>0.0036</v>
      </c>
      <c r="X169" s="18" t="s">
        <v>37</v>
      </c>
      <c r="Y169" s="16">
        <v>1.6407407407407406</v>
      </c>
      <c r="Z169" s="16">
        <v>2.5555555555555554</v>
      </c>
      <c r="AA169" s="13">
        <v>13.814814814814813</v>
      </c>
      <c r="AB169" s="16">
        <v>0.7019927843137255</v>
      </c>
      <c r="AC169" s="10" t="s">
        <v>38</v>
      </c>
    </row>
    <row r="170" spans="1:39" ht="11.25">
      <c r="A170" s="10" t="s">
        <v>38</v>
      </c>
      <c r="B170" s="10" t="s">
        <v>32</v>
      </c>
      <c r="C170"/>
      <c r="D170" s="20">
        <v>35755</v>
      </c>
      <c r="E170">
        <v>1616</v>
      </c>
      <c r="F170" s="10">
        <v>258</v>
      </c>
      <c r="G170" s="10"/>
      <c r="H170" s="10"/>
      <c r="I170" s="10"/>
      <c r="M170" s="10"/>
      <c r="N170" s="10"/>
      <c r="P170" s="10">
        <v>13.1</v>
      </c>
      <c r="Q170" s="10">
        <v>5.5</v>
      </c>
      <c r="R170" s="10"/>
      <c r="S170" s="10">
        <v>14.8</v>
      </c>
      <c r="T170" s="21">
        <f>S170/4.427</f>
        <v>3.3431217528800548</v>
      </c>
      <c r="U170"/>
      <c r="V170"/>
      <c r="W170"/>
      <c r="X170"/>
      <c r="Y170"/>
      <c r="Z170"/>
      <c r="AA170"/>
      <c r="AB170"/>
      <c r="AC170" s="10" t="s">
        <v>38</v>
      </c>
      <c r="AD170" s="22">
        <v>970474</v>
      </c>
      <c r="AE170" s="10" t="s">
        <v>211</v>
      </c>
      <c r="AF170" t="s">
        <v>166</v>
      </c>
      <c r="AG170">
        <v>58</v>
      </c>
      <c r="AH170">
        <v>58</v>
      </c>
      <c r="AI170">
        <v>230</v>
      </c>
      <c r="AJ170">
        <v>230</v>
      </c>
      <c r="AK170">
        <v>4</v>
      </c>
      <c r="AL170">
        <v>13</v>
      </c>
      <c r="AM170"/>
    </row>
    <row r="171" spans="1:39" ht="11.25">
      <c r="A171" s="10" t="s">
        <v>38</v>
      </c>
      <c r="B171" s="10" t="s">
        <v>32</v>
      </c>
      <c r="C171"/>
      <c r="D171" s="35">
        <v>35891</v>
      </c>
      <c r="E171" s="10">
        <v>1203</v>
      </c>
      <c r="F171" s="10">
        <v>257</v>
      </c>
      <c r="G171"/>
      <c r="H171"/>
      <c r="I171"/>
      <c r="J171"/>
      <c r="K171"/>
      <c r="L171" s="25"/>
      <c r="M171"/>
      <c r="N171"/>
      <c r="O171"/>
      <c r="P171" s="10">
        <v>12.9</v>
      </c>
      <c r="Q171" s="10">
        <v>5.2</v>
      </c>
      <c r="R171"/>
      <c r="S171" s="10">
        <v>15.1</v>
      </c>
      <c r="T171"/>
      <c r="U171"/>
      <c r="V171"/>
      <c r="W171"/>
      <c r="X171"/>
      <c r="Y171"/>
      <c r="Z171"/>
      <c r="AA171"/>
      <c r="AB171"/>
      <c r="AC171" s="10" t="s">
        <v>38</v>
      </c>
      <c r="AD171" s="22">
        <v>980113</v>
      </c>
      <c r="AE171" s="10" t="s">
        <v>306</v>
      </c>
      <c r="AF171" s="10" t="s">
        <v>261</v>
      </c>
      <c r="AG171" s="10">
        <v>58</v>
      </c>
      <c r="AH171" s="10">
        <v>60</v>
      </c>
      <c r="AI171" s="10">
        <v>230</v>
      </c>
      <c r="AJ171" s="10">
        <v>220</v>
      </c>
      <c r="AK171" s="10">
        <v>4</v>
      </c>
      <c r="AL171" s="10">
        <v>15</v>
      </c>
      <c r="AM171"/>
    </row>
    <row r="172" spans="1:38" ht="12">
      <c r="A172" s="36" t="s">
        <v>38</v>
      </c>
      <c r="B172" s="36"/>
      <c r="C172" s="36"/>
      <c r="D172" s="38">
        <v>36091</v>
      </c>
      <c r="E172" s="22">
        <v>1449</v>
      </c>
      <c r="F172" s="10">
        <v>258</v>
      </c>
      <c r="G172" s="10"/>
      <c r="H172" s="15"/>
      <c r="I172" s="27"/>
      <c r="J172" s="39"/>
      <c r="K172" s="39"/>
      <c r="L172" s="39"/>
      <c r="M172" s="27"/>
      <c r="N172" s="15"/>
      <c r="O172" s="39"/>
      <c r="P172" s="14">
        <v>12.8</v>
      </c>
      <c r="Q172" s="10">
        <v>5.5</v>
      </c>
      <c r="R172" s="10"/>
      <c r="S172" s="14">
        <v>14.8</v>
      </c>
      <c r="T172" s="10"/>
      <c r="U172" s="10"/>
      <c r="V172" s="10"/>
      <c r="W172" s="10"/>
      <c r="X172" s="23"/>
      <c r="Y172" s="10"/>
      <c r="Z172" s="10"/>
      <c r="AA172" s="10"/>
      <c r="AB172" s="10"/>
      <c r="AC172" s="36" t="s">
        <v>431</v>
      </c>
      <c r="AD172" s="22">
        <v>980341</v>
      </c>
      <c r="AE172" s="23" t="s">
        <v>432</v>
      </c>
      <c r="AF172" s="10" t="s">
        <v>261</v>
      </c>
      <c r="AG172" s="37">
        <v>16.7</v>
      </c>
      <c r="AH172" s="37">
        <v>16.1</v>
      </c>
      <c r="AI172" s="10">
        <v>270</v>
      </c>
      <c r="AJ172" s="10">
        <v>263</v>
      </c>
      <c r="AK172" s="10">
        <v>4</v>
      </c>
      <c r="AL172" s="10">
        <v>15</v>
      </c>
    </row>
    <row r="173" spans="1:29" ht="12">
      <c r="A173" s="10" t="s">
        <v>39</v>
      </c>
      <c r="B173" s="10" t="s">
        <v>32</v>
      </c>
      <c r="C173" s="10" t="s">
        <v>40</v>
      </c>
      <c r="D173" s="11">
        <v>35514</v>
      </c>
      <c r="E173" s="10">
        <v>1333</v>
      </c>
      <c r="F173" s="10">
        <v>725</v>
      </c>
      <c r="G173" s="12">
        <v>443.49023</v>
      </c>
      <c r="H173" s="13">
        <v>7.8</v>
      </c>
      <c r="I173" s="14">
        <v>18.8</v>
      </c>
      <c r="J173" s="10">
        <v>66.4</v>
      </c>
      <c r="K173" s="10">
        <v>14.5</v>
      </c>
      <c r="L173" s="10">
        <v>66.6</v>
      </c>
      <c r="M173" s="13">
        <v>2.16</v>
      </c>
      <c r="N173" s="13">
        <v>0.638</v>
      </c>
      <c r="O173" s="10">
        <v>293</v>
      </c>
      <c r="P173" s="10">
        <v>90.2</v>
      </c>
      <c r="Q173" s="14">
        <v>34</v>
      </c>
      <c r="R173" s="13">
        <v>0.93</v>
      </c>
      <c r="T173" s="15">
        <v>1.12943302462164</v>
      </c>
      <c r="U173" s="16">
        <v>0.12693</v>
      </c>
      <c r="V173" s="17">
        <v>0.0043</v>
      </c>
      <c r="X173" s="18">
        <v>0.0629</v>
      </c>
      <c r="Y173" s="16">
        <v>1.9588235294117646</v>
      </c>
      <c r="Z173" s="16">
        <v>2.652941176470588</v>
      </c>
      <c r="AA173" s="13">
        <v>37.33235294117647</v>
      </c>
      <c r="AB173" s="16">
        <v>0.6117106620689655</v>
      </c>
      <c r="AC173" s="10" t="s">
        <v>39</v>
      </c>
    </row>
    <row r="174" spans="1:39" ht="11.25">
      <c r="A174" s="10" t="s">
        <v>39</v>
      </c>
      <c r="B174" s="10" t="s">
        <v>32</v>
      </c>
      <c r="C174"/>
      <c r="D174" s="20">
        <v>35755</v>
      </c>
      <c r="E174">
        <v>1638</v>
      </c>
      <c r="F174" s="10">
        <v>769</v>
      </c>
      <c r="G174" s="10"/>
      <c r="H174" s="10"/>
      <c r="I174" s="10"/>
      <c r="M174" s="10"/>
      <c r="N174" s="10"/>
      <c r="P174" s="10">
        <v>93.4</v>
      </c>
      <c r="Q174" s="10">
        <v>40.2</v>
      </c>
      <c r="R174" s="10"/>
      <c r="S174" s="10">
        <v>5.9</v>
      </c>
      <c r="T174" s="21">
        <f>S174/4.427</f>
        <v>1.3327309690535354</v>
      </c>
      <c r="U174"/>
      <c r="V174"/>
      <c r="W174"/>
      <c r="X174"/>
      <c r="Y174"/>
      <c r="Z174"/>
      <c r="AA174"/>
      <c r="AB174"/>
      <c r="AC174" s="10" t="s">
        <v>39</v>
      </c>
      <c r="AD174" s="22">
        <v>970475</v>
      </c>
      <c r="AE174" s="10" t="s">
        <v>212</v>
      </c>
      <c r="AF174" t="s">
        <v>166</v>
      </c>
      <c r="AG174">
        <v>57</v>
      </c>
      <c r="AH174">
        <v>57</v>
      </c>
      <c r="AI174">
        <v>690</v>
      </c>
      <c r="AJ174">
        <v>670</v>
      </c>
      <c r="AK174">
        <v>25</v>
      </c>
      <c r="AL174">
        <v>10</v>
      </c>
      <c r="AM174"/>
    </row>
    <row r="175" spans="1:39" ht="11.25">
      <c r="A175" s="10" t="s">
        <v>39</v>
      </c>
      <c r="B175" s="10" t="s">
        <v>32</v>
      </c>
      <c r="C175"/>
      <c r="D175" s="35">
        <v>35891</v>
      </c>
      <c r="E175" s="10">
        <v>1226</v>
      </c>
      <c r="F175" s="10">
        <v>760</v>
      </c>
      <c r="G175"/>
      <c r="H175"/>
      <c r="I175"/>
      <c r="J175"/>
      <c r="K175"/>
      <c r="L175" s="25"/>
      <c r="M175"/>
      <c r="N175"/>
      <c r="O175"/>
      <c r="P175" s="10">
        <v>92.7</v>
      </c>
      <c r="Q175" s="10">
        <v>40.8</v>
      </c>
      <c r="R175"/>
      <c r="S175" s="10">
        <v>5.5</v>
      </c>
      <c r="T175"/>
      <c r="U175"/>
      <c r="V175"/>
      <c r="W175"/>
      <c r="X175"/>
      <c r="Y175"/>
      <c r="Z175"/>
      <c r="AA175"/>
      <c r="AB175"/>
      <c r="AC175" s="10" t="s">
        <v>39</v>
      </c>
      <c r="AD175" s="22">
        <v>980114</v>
      </c>
      <c r="AE175" s="10" t="s">
        <v>307</v>
      </c>
      <c r="AF175" s="10" t="s">
        <v>261</v>
      </c>
      <c r="AG175" s="10">
        <v>59</v>
      </c>
      <c r="AH175" s="10">
        <v>59</v>
      </c>
      <c r="AI175" s="10">
        <v>600</v>
      </c>
      <c r="AJ175" s="10">
        <v>700</v>
      </c>
      <c r="AK175" s="10">
        <v>25</v>
      </c>
      <c r="AL175" s="10">
        <v>10</v>
      </c>
      <c r="AM175"/>
    </row>
    <row r="176" spans="1:38" ht="12">
      <c r="A176" s="36" t="s">
        <v>39</v>
      </c>
      <c r="B176" s="36"/>
      <c r="C176" s="36"/>
      <c r="D176" s="38">
        <v>36091</v>
      </c>
      <c r="E176" s="22">
        <v>1340</v>
      </c>
      <c r="F176" s="10">
        <v>875</v>
      </c>
      <c r="G176" s="10"/>
      <c r="H176" s="15"/>
      <c r="I176" s="27"/>
      <c r="J176" s="39"/>
      <c r="K176" s="39"/>
      <c r="L176" s="39"/>
      <c r="M176" s="27"/>
      <c r="N176" s="15"/>
      <c r="O176" s="39"/>
      <c r="P176" s="14">
        <v>98.3</v>
      </c>
      <c r="Q176" s="10">
        <v>60.8</v>
      </c>
      <c r="R176" s="10"/>
      <c r="S176" s="14">
        <v>6.9</v>
      </c>
      <c r="T176" s="10"/>
      <c r="U176" s="10"/>
      <c r="V176" s="10"/>
      <c r="W176" s="10"/>
      <c r="X176" s="23"/>
      <c r="Y176" s="10"/>
      <c r="Z176" s="10"/>
      <c r="AA176" s="10"/>
      <c r="AB176" s="10"/>
      <c r="AC176" s="36" t="s">
        <v>433</v>
      </c>
      <c r="AD176" s="22">
        <v>980342</v>
      </c>
      <c r="AE176" s="23" t="s">
        <v>434</v>
      </c>
      <c r="AF176" s="10" t="s">
        <v>261</v>
      </c>
      <c r="AG176" s="37">
        <v>15.3</v>
      </c>
      <c r="AH176" s="37">
        <v>15.2</v>
      </c>
      <c r="AI176" s="10">
        <v>857</v>
      </c>
      <c r="AJ176" s="10">
        <v>863</v>
      </c>
      <c r="AK176" s="10">
        <v>25</v>
      </c>
      <c r="AL176" s="10">
        <v>10</v>
      </c>
    </row>
    <row r="177" spans="1:29" ht="12">
      <c r="A177" s="10" t="s">
        <v>41</v>
      </c>
      <c r="B177" s="10" t="s">
        <v>32</v>
      </c>
      <c r="C177" s="10" t="s">
        <v>40</v>
      </c>
      <c r="D177" s="11">
        <v>35507</v>
      </c>
      <c r="E177" s="10">
        <v>1523</v>
      </c>
      <c r="F177" s="10">
        <v>705</v>
      </c>
      <c r="G177" s="12">
        <v>428.86681999999996</v>
      </c>
      <c r="H177" s="13">
        <v>7.85</v>
      </c>
      <c r="I177" s="14">
        <v>18</v>
      </c>
      <c r="J177" s="10">
        <v>59.2</v>
      </c>
      <c r="K177" s="10">
        <v>13.2</v>
      </c>
      <c r="L177" s="10">
        <v>71.6</v>
      </c>
      <c r="M177" s="13">
        <v>2.35</v>
      </c>
      <c r="N177" s="13">
        <v>0.572</v>
      </c>
      <c r="O177" s="10">
        <v>284</v>
      </c>
      <c r="P177" s="14">
        <v>83</v>
      </c>
      <c r="Q177" s="14">
        <v>36</v>
      </c>
      <c r="R177" s="13">
        <v>0.93</v>
      </c>
      <c r="T177" s="15">
        <v>0.9487237406821777</v>
      </c>
      <c r="U177" s="16">
        <v>0.11772</v>
      </c>
      <c r="V177" s="17">
        <v>0.0062</v>
      </c>
      <c r="X177" s="18">
        <v>0.048100000000000004</v>
      </c>
      <c r="Y177" s="16">
        <v>1.9888888888888887</v>
      </c>
      <c r="Z177" s="16">
        <v>2.3055555555555554</v>
      </c>
      <c r="AA177" s="13">
        <v>32.7</v>
      </c>
      <c r="AB177" s="16">
        <v>0.6083217304964539</v>
      </c>
      <c r="AC177" s="10" t="s">
        <v>41</v>
      </c>
    </row>
    <row r="178" spans="1:39" ht="11.25">
      <c r="A178" s="10" t="s">
        <v>41</v>
      </c>
      <c r="B178" s="10" t="s">
        <v>32</v>
      </c>
      <c r="C178"/>
      <c r="D178" s="20">
        <v>35755</v>
      </c>
      <c r="E178">
        <v>1652</v>
      </c>
      <c r="F178" s="10">
        <v>735</v>
      </c>
      <c r="G178" s="10"/>
      <c r="H178" s="10"/>
      <c r="I178" s="10"/>
      <c r="M178" s="10"/>
      <c r="N178" s="10"/>
      <c r="P178" s="10">
        <v>86.1</v>
      </c>
      <c r="Q178" s="10">
        <v>41.5</v>
      </c>
      <c r="R178" s="10"/>
      <c r="S178" s="10">
        <v>4.1</v>
      </c>
      <c r="T178" s="21">
        <f>S178/4.427</f>
        <v>0.9261350801897448</v>
      </c>
      <c r="U178"/>
      <c r="V178"/>
      <c r="W178"/>
      <c r="X178"/>
      <c r="Y178"/>
      <c r="Z178"/>
      <c r="AA178"/>
      <c r="AB178"/>
      <c r="AC178" s="10" t="s">
        <v>41</v>
      </c>
      <c r="AD178" s="22">
        <v>970476</v>
      </c>
      <c r="AE178" s="10" t="s">
        <v>213</v>
      </c>
      <c r="AF178" t="s">
        <v>166</v>
      </c>
      <c r="AG178">
        <v>57</v>
      </c>
      <c r="AH178">
        <v>57</v>
      </c>
      <c r="AI178">
        <v>680</v>
      </c>
      <c r="AJ178">
        <v>670</v>
      </c>
      <c r="AK178">
        <v>30</v>
      </c>
      <c r="AL178">
        <v>10</v>
      </c>
      <c r="AM178"/>
    </row>
    <row r="179" spans="1:39" ht="11.25">
      <c r="A179" s="10" t="s">
        <v>41</v>
      </c>
      <c r="B179" s="10" t="s">
        <v>32</v>
      </c>
      <c r="C179"/>
      <c r="D179" s="35">
        <v>35891</v>
      </c>
      <c r="E179" s="10">
        <v>1242</v>
      </c>
      <c r="F179" s="10">
        <v>738</v>
      </c>
      <c r="G179"/>
      <c r="H179"/>
      <c r="I179"/>
      <c r="J179"/>
      <c r="K179"/>
      <c r="L179" s="25"/>
      <c r="M179"/>
      <c r="N179"/>
      <c r="O179"/>
      <c r="P179" s="10">
        <v>86.5</v>
      </c>
      <c r="Q179" s="10">
        <v>41.6</v>
      </c>
      <c r="R179"/>
      <c r="S179" s="10">
        <v>3.8</v>
      </c>
      <c r="T179"/>
      <c r="U179"/>
      <c r="V179"/>
      <c r="W179"/>
      <c r="X179"/>
      <c r="Y179"/>
      <c r="Z179"/>
      <c r="AA179"/>
      <c r="AB179"/>
      <c r="AC179" s="10" t="s">
        <v>41</v>
      </c>
      <c r="AD179" s="22">
        <v>980115</v>
      </c>
      <c r="AE179" s="10" t="s">
        <v>308</v>
      </c>
      <c r="AF179" s="10" t="s">
        <v>261</v>
      </c>
      <c r="AG179" s="10">
        <v>59</v>
      </c>
      <c r="AH179" s="10">
        <v>59</v>
      </c>
      <c r="AI179" s="10">
        <v>670</v>
      </c>
      <c r="AJ179" s="10">
        <v>650</v>
      </c>
      <c r="AK179" s="10">
        <v>30</v>
      </c>
      <c r="AL179" s="10">
        <v>10</v>
      </c>
      <c r="AM179"/>
    </row>
    <row r="180" spans="1:38" ht="12">
      <c r="A180" s="36" t="s">
        <v>41</v>
      </c>
      <c r="B180" s="36"/>
      <c r="C180" s="36"/>
      <c r="D180" s="38">
        <v>36091</v>
      </c>
      <c r="E180" s="22">
        <v>1355</v>
      </c>
      <c r="F180" s="10">
        <v>783</v>
      </c>
      <c r="G180" s="10"/>
      <c r="H180" s="15"/>
      <c r="I180" s="27"/>
      <c r="J180" s="39"/>
      <c r="K180" s="39"/>
      <c r="L180" s="39"/>
      <c r="M180" s="27"/>
      <c r="N180" s="15"/>
      <c r="O180" s="39"/>
      <c r="P180" s="14">
        <v>90.9</v>
      </c>
      <c r="Q180" s="10">
        <v>52.7</v>
      </c>
      <c r="R180" s="10"/>
      <c r="S180" s="14">
        <v>3.8</v>
      </c>
      <c r="T180" s="10"/>
      <c r="U180" s="10"/>
      <c r="V180" s="10"/>
      <c r="W180" s="10"/>
      <c r="X180" s="23"/>
      <c r="Y180" s="10"/>
      <c r="Z180" s="10"/>
      <c r="AA180" s="10"/>
      <c r="AB180" s="10"/>
      <c r="AC180" s="36" t="s">
        <v>435</v>
      </c>
      <c r="AD180" s="22">
        <v>980343</v>
      </c>
      <c r="AE180" s="23" t="s">
        <v>436</v>
      </c>
      <c r="AF180" s="10" t="s">
        <v>261</v>
      </c>
      <c r="AG180" s="37">
        <v>15.6</v>
      </c>
      <c r="AH180" s="37">
        <v>15.3</v>
      </c>
      <c r="AI180" s="10">
        <v>771</v>
      </c>
      <c r="AJ180" s="10">
        <v>773</v>
      </c>
      <c r="AK180" s="10">
        <v>30</v>
      </c>
      <c r="AL180" s="10">
        <v>10</v>
      </c>
    </row>
    <row r="181" spans="1:29" ht="12">
      <c r="A181" s="10" t="s">
        <v>42</v>
      </c>
      <c r="B181" s="10" t="s">
        <v>32</v>
      </c>
      <c r="C181" s="10" t="s">
        <v>43</v>
      </c>
      <c r="D181" s="11">
        <v>35514</v>
      </c>
      <c r="E181" s="10">
        <v>1402</v>
      </c>
      <c r="F181" s="10">
        <v>1230</v>
      </c>
      <c r="G181" s="12">
        <v>718.8179700000001</v>
      </c>
      <c r="H181" s="13">
        <v>8.05</v>
      </c>
      <c r="I181" s="14">
        <v>18.6</v>
      </c>
      <c r="J181" s="10">
        <v>100</v>
      </c>
      <c r="K181" s="10">
        <v>18.6</v>
      </c>
      <c r="L181" s="10">
        <v>123</v>
      </c>
      <c r="M181" s="13">
        <v>3.48</v>
      </c>
      <c r="N181" s="13">
        <v>0.853</v>
      </c>
      <c r="O181" s="10">
        <v>267</v>
      </c>
      <c r="P181" s="10">
        <v>125</v>
      </c>
      <c r="Q181" s="10">
        <v>184</v>
      </c>
      <c r="R181" s="13">
        <v>0.69</v>
      </c>
      <c r="T181" s="15">
        <v>2.936525864016264</v>
      </c>
      <c r="U181" s="16">
        <v>0.23417</v>
      </c>
      <c r="V181" s="17">
        <v>0.011699999999999999</v>
      </c>
      <c r="X181" s="18">
        <v>0.06520000000000001</v>
      </c>
      <c r="Y181" s="16">
        <v>0.6684782608695652</v>
      </c>
      <c r="Z181" s="16">
        <v>0.6793478260869565</v>
      </c>
      <c r="AA181" s="13">
        <v>12.726630434782608</v>
      </c>
      <c r="AB181" s="16">
        <v>0.5844048536585367</v>
      </c>
      <c r="AC181" s="10" t="s">
        <v>42</v>
      </c>
    </row>
    <row r="182" spans="1:39" ht="11.25">
      <c r="A182" s="10" t="s">
        <v>42</v>
      </c>
      <c r="B182" s="10" t="s">
        <v>32</v>
      </c>
      <c r="C182"/>
      <c r="D182" s="20">
        <v>35755</v>
      </c>
      <c r="E182">
        <v>1715</v>
      </c>
      <c r="F182" s="10">
        <v>1210</v>
      </c>
      <c r="G182" s="10"/>
      <c r="H182" s="10"/>
      <c r="I182" s="10"/>
      <c r="M182" s="10"/>
      <c r="N182" s="10"/>
      <c r="P182" s="10">
        <v>120</v>
      </c>
      <c r="Q182" s="10">
        <v>180</v>
      </c>
      <c r="R182" s="10"/>
      <c r="S182" s="10">
        <v>12.6</v>
      </c>
      <c r="T182" s="21">
        <f>S182/4.427</f>
        <v>2.8461712220465327</v>
      </c>
      <c r="U182"/>
      <c r="V182"/>
      <c r="W182"/>
      <c r="X182"/>
      <c r="Y182"/>
      <c r="Z182"/>
      <c r="AA182"/>
      <c r="AB182"/>
      <c r="AC182" s="10" t="s">
        <v>42</v>
      </c>
      <c r="AD182" s="22">
        <v>970477</v>
      </c>
      <c r="AE182" s="10" t="s">
        <v>214</v>
      </c>
      <c r="AF182" t="s">
        <v>166</v>
      </c>
      <c r="AG182">
        <v>57</v>
      </c>
      <c r="AH182">
        <v>57</v>
      </c>
      <c r="AI182">
        <v>1080</v>
      </c>
      <c r="AJ182">
        <v>1130</v>
      </c>
      <c r="AK182">
        <v>24</v>
      </c>
      <c r="AL182">
        <v>10</v>
      </c>
      <c r="AM182"/>
    </row>
    <row r="183" spans="1:39" ht="11.25">
      <c r="A183" s="10" t="s">
        <v>42</v>
      </c>
      <c r="B183" s="10" t="s">
        <v>32</v>
      </c>
      <c r="C183"/>
      <c r="D183" s="35">
        <v>35891</v>
      </c>
      <c r="E183" s="10">
        <v>1307</v>
      </c>
      <c r="F183" s="10">
        <v>1225</v>
      </c>
      <c r="G183"/>
      <c r="H183"/>
      <c r="I183"/>
      <c r="J183"/>
      <c r="K183"/>
      <c r="L183" s="25"/>
      <c r="M183"/>
      <c r="N183"/>
      <c r="O183"/>
      <c r="P183" s="10">
        <v>122</v>
      </c>
      <c r="Q183" s="10">
        <v>184</v>
      </c>
      <c r="R183"/>
      <c r="S183" s="10">
        <v>12.4</v>
      </c>
      <c r="T183"/>
      <c r="U183"/>
      <c r="V183"/>
      <c r="W183"/>
      <c r="X183"/>
      <c r="Y183"/>
      <c r="Z183"/>
      <c r="AA183"/>
      <c r="AB183"/>
      <c r="AC183" s="10" t="s">
        <v>42</v>
      </c>
      <c r="AD183" s="22">
        <v>980116</v>
      </c>
      <c r="AE183" s="10" t="s">
        <v>309</v>
      </c>
      <c r="AF183" s="10" t="s">
        <v>261</v>
      </c>
      <c r="AG183" s="10">
        <v>60</v>
      </c>
      <c r="AH183" s="10">
        <v>59</v>
      </c>
      <c r="AI183" s="10">
        <v>1050</v>
      </c>
      <c r="AJ183" s="10">
        <v>1120</v>
      </c>
      <c r="AK183" s="10">
        <v>24</v>
      </c>
      <c r="AL183" s="10">
        <v>10</v>
      </c>
      <c r="AM183"/>
    </row>
    <row r="184" spans="1:38" ht="12">
      <c r="A184" s="36" t="s">
        <v>42</v>
      </c>
      <c r="B184" s="36"/>
      <c r="C184" s="36"/>
      <c r="D184" s="38">
        <v>36091</v>
      </c>
      <c r="E184" s="22">
        <v>1316</v>
      </c>
      <c r="F184" s="10">
        <v>1250</v>
      </c>
      <c r="G184" s="10"/>
      <c r="H184" s="15"/>
      <c r="I184" s="27"/>
      <c r="J184" s="39"/>
      <c r="K184" s="39"/>
      <c r="L184" s="39"/>
      <c r="M184" s="27"/>
      <c r="N184" s="15"/>
      <c r="O184" s="39"/>
      <c r="P184" s="40">
        <v>135</v>
      </c>
      <c r="Q184" s="10">
        <v>185</v>
      </c>
      <c r="R184" s="10"/>
      <c r="S184" s="14">
        <v>13.4</v>
      </c>
      <c r="T184" s="10"/>
      <c r="U184" s="10"/>
      <c r="V184" s="10"/>
      <c r="W184" s="10"/>
      <c r="X184" s="23"/>
      <c r="Y184" s="10"/>
      <c r="Z184" s="10"/>
      <c r="AA184" s="10"/>
      <c r="AB184" s="10"/>
      <c r="AC184" s="36" t="s">
        <v>437</v>
      </c>
      <c r="AD184" s="22">
        <v>980344</v>
      </c>
      <c r="AE184" s="23" t="s">
        <v>438</v>
      </c>
      <c r="AF184" s="10" t="s">
        <v>261</v>
      </c>
      <c r="AG184" s="37">
        <v>15.4</v>
      </c>
      <c r="AH184" s="37">
        <v>15.3</v>
      </c>
      <c r="AI184" s="10">
        <v>1222</v>
      </c>
      <c r="AJ184" s="10">
        <v>1235</v>
      </c>
      <c r="AK184" s="10">
        <v>24</v>
      </c>
      <c r="AL184" s="10">
        <v>10</v>
      </c>
    </row>
    <row r="185" spans="1:29" ht="12">
      <c r="A185" s="10" t="s">
        <v>44</v>
      </c>
      <c r="B185" s="10" t="s">
        <v>32</v>
      </c>
      <c r="C185" s="10" t="s">
        <v>45</v>
      </c>
      <c r="D185" s="11">
        <v>35513</v>
      </c>
      <c r="E185" s="10">
        <v>1117</v>
      </c>
      <c r="F185" s="10">
        <v>1670</v>
      </c>
      <c r="G185" s="12">
        <v>1051.48577</v>
      </c>
      <c r="H185" s="13">
        <v>8</v>
      </c>
      <c r="I185" s="14">
        <v>17.1</v>
      </c>
      <c r="J185" s="10">
        <v>119</v>
      </c>
      <c r="K185" s="10">
        <v>22.6</v>
      </c>
      <c r="L185" s="10">
        <v>214</v>
      </c>
      <c r="M185" s="13">
        <v>3.98</v>
      </c>
      <c r="N185" s="13">
        <v>0.9</v>
      </c>
      <c r="O185" s="10">
        <v>310</v>
      </c>
      <c r="P185" s="10">
        <v>205</v>
      </c>
      <c r="Q185" s="10">
        <v>223</v>
      </c>
      <c r="R185" s="13">
        <v>0.62</v>
      </c>
      <c r="T185" s="15">
        <v>20.917099615992772</v>
      </c>
      <c r="U185" s="16">
        <v>0.18747</v>
      </c>
      <c r="V185" s="17">
        <v>0.0057</v>
      </c>
      <c r="X185" s="18">
        <v>0.06559999999999999</v>
      </c>
      <c r="Y185" s="16">
        <v>0.9596412556053812</v>
      </c>
      <c r="Z185" s="16">
        <v>0.9192825112107623</v>
      </c>
      <c r="AA185" s="13">
        <v>8.406726457399103</v>
      </c>
      <c r="AB185" s="16">
        <v>0.6296321976047904</v>
      </c>
      <c r="AC185" s="10" t="s">
        <v>44</v>
      </c>
    </row>
    <row r="186" spans="1:39" ht="11.25">
      <c r="A186" s="10" t="s">
        <v>44</v>
      </c>
      <c r="B186" s="10" t="s">
        <v>32</v>
      </c>
      <c r="C186"/>
      <c r="D186" s="20">
        <v>35755</v>
      </c>
      <c r="E186">
        <v>1221</v>
      </c>
      <c r="F186" s="10">
        <v>1670</v>
      </c>
      <c r="G186" s="10"/>
      <c r="H186" s="10"/>
      <c r="I186" s="10"/>
      <c r="M186" s="10"/>
      <c r="N186" s="10"/>
      <c r="P186" s="10">
        <v>200</v>
      </c>
      <c r="Q186" s="10">
        <v>219</v>
      </c>
      <c r="R186" s="10"/>
      <c r="S186" s="10">
        <v>95.4</v>
      </c>
      <c r="T186" s="21">
        <f>S186/4.427</f>
        <v>21.549582109780893</v>
      </c>
      <c r="U186"/>
      <c r="V186"/>
      <c r="W186"/>
      <c r="X186"/>
      <c r="Y186"/>
      <c r="Z186"/>
      <c r="AA186"/>
      <c r="AB186"/>
      <c r="AC186" s="10" t="s">
        <v>44</v>
      </c>
      <c r="AD186" s="22">
        <v>970478</v>
      </c>
      <c r="AE186" s="10" t="s">
        <v>215</v>
      </c>
      <c r="AF186" t="s">
        <v>166</v>
      </c>
      <c r="AG186">
        <v>58</v>
      </c>
      <c r="AH186">
        <v>58</v>
      </c>
      <c r="AI186">
        <v>1510</v>
      </c>
      <c r="AJ186">
        <v>1520</v>
      </c>
      <c r="AK186">
        <v>27</v>
      </c>
      <c r="AL186">
        <v>10</v>
      </c>
      <c r="AM186"/>
    </row>
    <row r="187" spans="1:39" ht="11.25">
      <c r="A187" s="10" t="s">
        <v>44</v>
      </c>
      <c r="B187" s="10" t="s">
        <v>32</v>
      </c>
      <c r="C187"/>
      <c r="D187" s="35">
        <v>35887</v>
      </c>
      <c r="E187" s="10">
        <v>1131</v>
      </c>
      <c r="F187" s="10">
        <v>1670</v>
      </c>
      <c r="G187"/>
      <c r="H187"/>
      <c r="I187"/>
      <c r="J187"/>
      <c r="K187"/>
      <c r="L187" s="25"/>
      <c r="M187"/>
      <c r="N187"/>
      <c r="O187"/>
      <c r="P187" s="10">
        <v>211</v>
      </c>
      <c r="Q187" s="10">
        <v>207</v>
      </c>
      <c r="R187"/>
      <c r="S187" s="10">
        <v>109</v>
      </c>
      <c r="T187"/>
      <c r="U187"/>
      <c r="V187"/>
      <c r="W187"/>
      <c r="X187"/>
      <c r="Y187"/>
      <c r="Z187"/>
      <c r="AA187"/>
      <c r="AB187"/>
      <c r="AC187" s="10" t="s">
        <v>44</v>
      </c>
      <c r="AD187" s="22">
        <v>980117</v>
      </c>
      <c r="AE187" s="10" t="s">
        <v>310</v>
      </c>
      <c r="AF187" s="10" t="s">
        <v>261</v>
      </c>
      <c r="AG187" s="10">
        <v>58</v>
      </c>
      <c r="AH187" s="10">
        <v>59</v>
      </c>
      <c r="AI187" s="10">
        <v>1530</v>
      </c>
      <c r="AJ187" s="10">
        <v>1490</v>
      </c>
      <c r="AK187" s="10">
        <v>27</v>
      </c>
      <c r="AL187" s="10">
        <v>10</v>
      </c>
      <c r="AM187"/>
    </row>
    <row r="188" spans="1:38" ht="12">
      <c r="A188" s="36" t="s">
        <v>44</v>
      </c>
      <c r="B188" s="36"/>
      <c r="C188" s="36"/>
      <c r="D188" s="38">
        <v>36091</v>
      </c>
      <c r="E188" s="22">
        <v>1224</v>
      </c>
      <c r="F188" s="10">
        <v>1700</v>
      </c>
      <c r="G188" s="10"/>
      <c r="H188" s="15"/>
      <c r="I188" s="27"/>
      <c r="J188" s="39"/>
      <c r="K188" s="39"/>
      <c r="L188" s="39"/>
      <c r="M188" s="27"/>
      <c r="N188" s="15"/>
      <c r="O188" s="39"/>
      <c r="P188" s="40">
        <v>230</v>
      </c>
      <c r="Q188" s="10">
        <v>222</v>
      </c>
      <c r="R188" s="10"/>
      <c r="S188" s="14">
        <v>84.8</v>
      </c>
      <c r="T188" s="10"/>
      <c r="U188" s="10"/>
      <c r="V188" s="10"/>
      <c r="W188" s="10"/>
      <c r="X188" s="23"/>
      <c r="Y188" s="10"/>
      <c r="Z188" s="10"/>
      <c r="AA188" s="10"/>
      <c r="AB188" s="10"/>
      <c r="AC188" s="36" t="s">
        <v>439</v>
      </c>
      <c r="AD188" s="22">
        <v>980345</v>
      </c>
      <c r="AE188" s="23" t="s">
        <v>440</v>
      </c>
      <c r="AF188" s="10" t="s">
        <v>261</v>
      </c>
      <c r="AG188" s="37">
        <v>16.1</v>
      </c>
      <c r="AH188" s="37">
        <v>15.4</v>
      </c>
      <c r="AI188" s="10">
        <v>1645</v>
      </c>
      <c r="AJ188" s="10">
        <v>1671</v>
      </c>
      <c r="AK188" s="10">
        <v>27</v>
      </c>
      <c r="AL188" s="10">
        <v>10</v>
      </c>
    </row>
    <row r="189" spans="1:29" ht="12">
      <c r="A189" s="10" t="s">
        <v>46</v>
      </c>
      <c r="B189" s="10" t="s">
        <v>32</v>
      </c>
      <c r="C189" s="10" t="s">
        <v>47</v>
      </c>
      <c r="D189" s="11">
        <v>35513</v>
      </c>
      <c r="E189" s="10">
        <v>1204</v>
      </c>
      <c r="F189" s="10">
        <v>1065</v>
      </c>
      <c r="G189" s="12">
        <v>667.7206699999999</v>
      </c>
      <c r="H189" s="13">
        <v>8.05</v>
      </c>
      <c r="I189" s="14">
        <v>17.1</v>
      </c>
      <c r="J189" s="10">
        <v>105</v>
      </c>
      <c r="K189" s="10">
        <v>24.7</v>
      </c>
      <c r="L189" s="10">
        <v>86.5</v>
      </c>
      <c r="M189" s="13">
        <v>4.16</v>
      </c>
      <c r="N189" s="13">
        <v>0.94</v>
      </c>
      <c r="O189" s="10">
        <v>332</v>
      </c>
      <c r="P189" s="10">
        <v>134</v>
      </c>
      <c r="Q189" s="10">
        <v>82.2</v>
      </c>
      <c r="R189" s="13">
        <v>0.74</v>
      </c>
      <c r="T189" s="15">
        <v>11.068443641292072</v>
      </c>
      <c r="U189" s="16">
        <v>0.08317</v>
      </c>
      <c r="V189" s="17">
        <v>0.0037</v>
      </c>
      <c r="X189" s="18">
        <v>0.0494</v>
      </c>
      <c r="Y189" s="16">
        <v>1.0523114355231142</v>
      </c>
      <c r="Z189" s="16">
        <v>1.6301703163017032</v>
      </c>
      <c r="AA189" s="13">
        <v>10.118004866180048</v>
      </c>
      <c r="AB189" s="16">
        <v>0.6269677652582158</v>
      </c>
      <c r="AC189" s="10" t="s">
        <v>46</v>
      </c>
    </row>
    <row r="190" spans="1:39" ht="11.25">
      <c r="A190" s="10" t="s">
        <v>46</v>
      </c>
      <c r="B190" s="10" t="s">
        <v>32</v>
      </c>
      <c r="C190"/>
      <c r="D190" s="20">
        <v>35755</v>
      </c>
      <c r="E190">
        <v>1130</v>
      </c>
      <c r="F190" s="10">
        <v>1110</v>
      </c>
      <c r="G190" s="10"/>
      <c r="H190" s="10"/>
      <c r="I190" s="10"/>
      <c r="M190" s="10"/>
      <c r="N190" s="10"/>
      <c r="P190" s="10">
        <v>136</v>
      </c>
      <c r="Q190" s="10">
        <v>90.2</v>
      </c>
      <c r="R190" s="10"/>
      <c r="S190" s="10">
        <v>52.4</v>
      </c>
      <c r="T190" s="21">
        <f>S190/4.427</f>
        <v>11.836458098034788</v>
      </c>
      <c r="U190"/>
      <c r="V190"/>
      <c r="W190"/>
      <c r="X190"/>
      <c r="Y190"/>
      <c r="Z190"/>
      <c r="AA190"/>
      <c r="AB190"/>
      <c r="AC190" s="10" t="s">
        <v>46</v>
      </c>
      <c r="AD190" s="22">
        <v>970479</v>
      </c>
      <c r="AE190" s="10" t="s">
        <v>216</v>
      </c>
      <c r="AF190" t="s">
        <v>166</v>
      </c>
      <c r="AG190">
        <v>57</v>
      </c>
      <c r="AH190">
        <v>57</v>
      </c>
      <c r="AI190">
        <v>1030</v>
      </c>
      <c r="AJ190">
        <v>1010</v>
      </c>
      <c r="AK190">
        <v>15</v>
      </c>
      <c r="AL190">
        <v>12</v>
      </c>
      <c r="AM190"/>
    </row>
    <row r="191" spans="1:39" ht="11.25">
      <c r="A191" s="10" t="s">
        <v>46</v>
      </c>
      <c r="B191" s="10" t="s">
        <v>32</v>
      </c>
      <c r="C191"/>
      <c r="D191" s="35">
        <v>35887</v>
      </c>
      <c r="E191" s="10">
        <v>1048</v>
      </c>
      <c r="F191" s="10">
        <v>1095</v>
      </c>
      <c r="G191"/>
      <c r="H191"/>
      <c r="I191"/>
      <c r="J191"/>
      <c r="K191"/>
      <c r="L191" s="25"/>
      <c r="M191"/>
      <c r="N191"/>
      <c r="O191"/>
      <c r="P191" s="10">
        <v>140</v>
      </c>
      <c r="Q191" s="10">
        <v>82.8</v>
      </c>
      <c r="R191"/>
      <c r="S191" s="10">
        <v>51.2</v>
      </c>
      <c r="T191"/>
      <c r="U191"/>
      <c r="V191"/>
      <c r="W191"/>
      <c r="X191"/>
      <c r="Y191"/>
      <c r="Z191"/>
      <c r="AA191"/>
      <c r="AB191"/>
      <c r="AC191" s="10" t="s">
        <v>46</v>
      </c>
      <c r="AD191" s="22">
        <v>980118</v>
      </c>
      <c r="AE191" s="10" t="s">
        <v>311</v>
      </c>
      <c r="AF191" s="10" t="s">
        <v>261</v>
      </c>
      <c r="AG191" s="10">
        <v>56</v>
      </c>
      <c r="AH191" s="10">
        <v>57</v>
      </c>
      <c r="AI191" s="10">
        <v>1010</v>
      </c>
      <c r="AJ191" s="10">
        <v>980</v>
      </c>
      <c r="AK191" s="10">
        <v>25</v>
      </c>
      <c r="AL191" s="10">
        <v>10</v>
      </c>
      <c r="AM191"/>
    </row>
    <row r="192" spans="1:38" ht="12">
      <c r="A192" s="36" t="s">
        <v>46</v>
      </c>
      <c r="B192" s="36"/>
      <c r="C192" s="36"/>
      <c r="D192" s="38">
        <v>36091</v>
      </c>
      <c r="E192" s="22">
        <v>1140</v>
      </c>
      <c r="F192" s="10">
        <v>1015</v>
      </c>
      <c r="G192" s="10"/>
      <c r="H192" s="15"/>
      <c r="I192" s="27"/>
      <c r="J192" s="39"/>
      <c r="K192" s="39"/>
      <c r="L192" s="39"/>
      <c r="M192" s="27"/>
      <c r="N192" s="15"/>
      <c r="O192" s="39"/>
      <c r="P192" s="40">
        <v>120</v>
      </c>
      <c r="Q192" s="10">
        <v>72.5</v>
      </c>
      <c r="R192" s="10"/>
      <c r="S192" s="14">
        <v>49.6</v>
      </c>
      <c r="T192" s="10"/>
      <c r="U192" s="10"/>
      <c r="V192" s="10"/>
      <c r="W192" s="10"/>
      <c r="X192" s="23"/>
      <c r="Y192" s="10"/>
      <c r="Z192" s="10"/>
      <c r="AA192" s="10"/>
      <c r="AB192" s="10"/>
      <c r="AC192" s="36" t="s">
        <v>441</v>
      </c>
      <c r="AD192" s="22">
        <v>980346</v>
      </c>
      <c r="AE192" s="23" t="s">
        <v>442</v>
      </c>
      <c r="AF192" s="10" t="s">
        <v>261</v>
      </c>
      <c r="AG192" s="37">
        <v>15.6</v>
      </c>
      <c r="AH192" s="37">
        <v>14.9</v>
      </c>
      <c r="AI192" s="10">
        <v>986</v>
      </c>
      <c r="AJ192" s="10">
        <v>998</v>
      </c>
      <c r="AK192" s="10">
        <v>25</v>
      </c>
      <c r="AL192" s="10">
        <v>10</v>
      </c>
    </row>
    <row r="193" spans="1:29" ht="12">
      <c r="A193" s="10" t="s">
        <v>48</v>
      </c>
      <c r="B193" s="10" t="s">
        <v>32</v>
      </c>
      <c r="C193" s="10" t="s">
        <v>47</v>
      </c>
      <c r="D193" s="11">
        <v>35513</v>
      </c>
      <c r="E193" s="10">
        <v>1228</v>
      </c>
      <c r="F193" s="10">
        <v>2350</v>
      </c>
      <c r="G193" s="12">
        <v>1369.59574</v>
      </c>
      <c r="H193" s="13">
        <v>8.05</v>
      </c>
      <c r="I193" s="14">
        <v>16.5</v>
      </c>
      <c r="J193" s="10">
        <v>149</v>
      </c>
      <c r="K193" s="10">
        <v>30.7</v>
      </c>
      <c r="L193" s="10">
        <v>291</v>
      </c>
      <c r="M193" s="13">
        <v>4.99</v>
      </c>
      <c r="N193" s="13">
        <v>1.24</v>
      </c>
      <c r="O193" s="10">
        <v>255</v>
      </c>
      <c r="P193" s="10">
        <v>250</v>
      </c>
      <c r="Q193" s="10">
        <v>489</v>
      </c>
      <c r="R193" s="13">
        <v>0.48</v>
      </c>
      <c r="T193" s="15">
        <v>2.484752654167608</v>
      </c>
      <c r="U193" s="16">
        <v>0.20594</v>
      </c>
      <c r="V193" s="17">
        <v>0.0094</v>
      </c>
      <c r="X193" s="18">
        <v>0.0869</v>
      </c>
      <c r="Y193" s="16">
        <v>0.5950920245398773</v>
      </c>
      <c r="Z193" s="16">
        <v>0.5112474437627812</v>
      </c>
      <c r="AA193" s="13">
        <v>4.211451942740287</v>
      </c>
      <c r="AB193" s="16">
        <v>0.5828066978723404</v>
      </c>
      <c r="AC193" s="10" t="s">
        <v>48</v>
      </c>
    </row>
    <row r="194" spans="1:39" ht="11.25">
      <c r="A194" s="10" t="s">
        <v>48</v>
      </c>
      <c r="B194" s="10" t="s">
        <v>32</v>
      </c>
      <c r="C194"/>
      <c r="D194" s="20">
        <v>35755</v>
      </c>
      <c r="E194">
        <v>1144</v>
      </c>
      <c r="F194" s="10">
        <v>2780</v>
      </c>
      <c r="G194" s="10"/>
      <c r="H194" s="10"/>
      <c r="I194" s="10"/>
      <c r="M194" s="10"/>
      <c r="N194" s="10"/>
      <c r="P194" s="10">
        <v>251</v>
      </c>
      <c r="Q194" s="10">
        <v>643</v>
      </c>
      <c r="R194" s="10"/>
      <c r="S194" s="10">
        <v>11.3</v>
      </c>
      <c r="T194" s="21">
        <f>S194/4.427</f>
        <v>2.5525186356449066</v>
      </c>
      <c r="U194"/>
      <c r="V194"/>
      <c r="W194"/>
      <c r="X194"/>
      <c r="Y194"/>
      <c r="Z194"/>
      <c r="AA194"/>
      <c r="AB194"/>
      <c r="AC194" s="10" t="s">
        <v>48</v>
      </c>
      <c r="AD194" s="22">
        <v>970480</v>
      </c>
      <c r="AE194" s="10" t="s">
        <v>217</v>
      </c>
      <c r="AF194" t="s">
        <v>166</v>
      </c>
      <c r="AG194">
        <v>57</v>
      </c>
      <c r="AH194">
        <v>57</v>
      </c>
      <c r="AI194">
        <v>2510</v>
      </c>
      <c r="AJ194">
        <v>2560</v>
      </c>
      <c r="AK194">
        <v>27</v>
      </c>
      <c r="AL194">
        <v>10</v>
      </c>
      <c r="AM194"/>
    </row>
    <row r="195" spans="1:39" ht="11.25">
      <c r="A195" s="10" t="s">
        <v>48</v>
      </c>
      <c r="B195" s="10" t="s">
        <v>32</v>
      </c>
      <c r="C195"/>
      <c r="D195" s="35">
        <v>35887</v>
      </c>
      <c r="E195" s="10">
        <v>1103</v>
      </c>
      <c r="F195" s="10">
        <v>3070</v>
      </c>
      <c r="G195"/>
      <c r="H195" s="29">
        <v>7.95</v>
      </c>
      <c r="I195" s="30">
        <v>16.5</v>
      </c>
      <c r="J195" s="28">
        <v>206</v>
      </c>
      <c r="K195" s="30">
        <v>41.9</v>
      </c>
      <c r="L195" s="28">
        <v>371</v>
      </c>
      <c r="M195" s="30">
        <v>5.48</v>
      </c>
      <c r="N195" s="29">
        <v>1.66</v>
      </c>
      <c r="O195" s="28">
        <v>250</v>
      </c>
      <c r="P195" s="10">
        <v>251</v>
      </c>
      <c r="Q195" s="10">
        <v>744</v>
      </c>
      <c r="R195"/>
      <c r="S195" s="10">
        <v>10.6</v>
      </c>
      <c r="T195"/>
      <c r="U195" s="31">
        <v>0.2498</v>
      </c>
      <c r="V195" s="28">
        <v>8.4</v>
      </c>
      <c r="W195" s="28"/>
      <c r="X195" s="33" t="s">
        <v>348</v>
      </c>
      <c r="Y195"/>
      <c r="Z195"/>
      <c r="AA195"/>
      <c r="AB195"/>
      <c r="AC195" s="10" t="s">
        <v>48</v>
      </c>
      <c r="AD195" s="22">
        <v>980119</v>
      </c>
      <c r="AE195" s="10" t="s">
        <v>312</v>
      </c>
      <c r="AF195" s="10" t="s">
        <v>261</v>
      </c>
      <c r="AG195" s="10">
        <v>57</v>
      </c>
      <c r="AH195" s="10">
        <v>57</v>
      </c>
      <c r="AI195" s="10">
        <v>2360</v>
      </c>
      <c r="AJ195" s="10">
        <v>2550</v>
      </c>
      <c r="AK195" s="10">
        <v>27</v>
      </c>
      <c r="AL195" s="10">
        <v>10</v>
      </c>
      <c r="AM195"/>
    </row>
    <row r="196" spans="1:38" ht="12">
      <c r="A196" s="36" t="s">
        <v>48</v>
      </c>
      <c r="B196" s="36"/>
      <c r="C196" s="36"/>
      <c r="D196" s="38">
        <v>36091</v>
      </c>
      <c r="E196" s="22">
        <v>1155</v>
      </c>
      <c r="F196" s="10">
        <v>2175</v>
      </c>
      <c r="G196" s="10"/>
      <c r="H196" s="15">
        <v>7.6</v>
      </c>
      <c r="I196" s="23">
        <v>17.1</v>
      </c>
      <c r="J196" s="23">
        <v>136</v>
      </c>
      <c r="K196" s="23">
        <v>27.6</v>
      </c>
      <c r="L196" s="23">
        <v>282</v>
      </c>
      <c r="M196" s="27">
        <v>5.19</v>
      </c>
      <c r="N196" s="23">
        <v>1.12</v>
      </c>
      <c r="O196" s="39">
        <v>265</v>
      </c>
      <c r="P196" s="40">
        <v>257</v>
      </c>
      <c r="Q196" s="10">
        <v>415</v>
      </c>
      <c r="R196" s="10"/>
      <c r="S196" s="14">
        <v>14.7</v>
      </c>
      <c r="T196" s="10"/>
      <c r="U196" s="10"/>
      <c r="V196" s="10"/>
      <c r="W196" s="10"/>
      <c r="X196" s="42">
        <v>98.2</v>
      </c>
      <c r="Y196" s="10"/>
      <c r="Z196" s="10"/>
      <c r="AA196" s="10"/>
      <c r="AB196" s="10"/>
      <c r="AC196" s="36" t="s">
        <v>443</v>
      </c>
      <c r="AD196" s="22">
        <v>980347</v>
      </c>
      <c r="AE196" s="23" t="s">
        <v>444</v>
      </c>
      <c r="AF196" s="10" t="s">
        <v>261</v>
      </c>
      <c r="AG196" s="37">
        <v>15</v>
      </c>
      <c r="AH196" s="37">
        <v>15.1</v>
      </c>
      <c r="AI196" s="10">
        <v>2070</v>
      </c>
      <c r="AJ196" s="10">
        <v>2160</v>
      </c>
      <c r="AK196" s="10">
        <v>27</v>
      </c>
      <c r="AL196" s="10">
        <v>10</v>
      </c>
    </row>
    <row r="197" spans="1:29" ht="12">
      <c r="A197" s="10" t="s">
        <v>49</v>
      </c>
      <c r="B197" s="10" t="s">
        <v>32</v>
      </c>
      <c r="C197" s="10" t="s">
        <v>50</v>
      </c>
      <c r="D197" s="11">
        <v>35514</v>
      </c>
      <c r="E197" s="10">
        <v>1449</v>
      </c>
      <c r="F197" s="10">
        <v>7065</v>
      </c>
      <c r="G197" s="12">
        <v>3986.9398500000007</v>
      </c>
      <c r="H197" s="13">
        <v>8</v>
      </c>
      <c r="I197" s="14">
        <v>22</v>
      </c>
      <c r="J197" s="10">
        <v>181</v>
      </c>
      <c r="K197" s="10">
        <v>38.1</v>
      </c>
      <c r="L197" s="10">
        <v>1261</v>
      </c>
      <c r="M197" s="13">
        <v>4.89</v>
      </c>
      <c r="N197" s="13">
        <v>1.64</v>
      </c>
      <c r="O197" s="10">
        <v>352</v>
      </c>
      <c r="P197" s="10">
        <v>253</v>
      </c>
      <c r="Q197" s="10">
        <v>2046</v>
      </c>
      <c r="R197" s="13">
        <v>0.33</v>
      </c>
      <c r="T197" s="15">
        <v>1.2197876665913714</v>
      </c>
      <c r="U197" s="16">
        <v>0.36695</v>
      </c>
      <c r="V197" s="17">
        <v>0.0075</v>
      </c>
      <c r="X197" s="18">
        <v>0.127</v>
      </c>
      <c r="Y197" s="16">
        <v>0.6163245356793744</v>
      </c>
      <c r="Z197" s="16">
        <v>0.12365591397849462</v>
      </c>
      <c r="AA197" s="13">
        <v>1.7934995112414467</v>
      </c>
      <c r="AB197" s="16">
        <v>0.5643226963906582</v>
      </c>
      <c r="AC197" s="10" t="s">
        <v>49</v>
      </c>
    </row>
    <row r="198" spans="1:39" ht="11.25">
      <c r="A198" s="10" t="s">
        <v>49</v>
      </c>
      <c r="B198" s="10" t="s">
        <v>32</v>
      </c>
      <c r="C198"/>
      <c r="D198" s="20">
        <v>35753</v>
      </c>
      <c r="E198">
        <v>1602</v>
      </c>
      <c r="F198" s="10">
        <v>6744</v>
      </c>
      <c r="G198" s="10"/>
      <c r="H198" s="10"/>
      <c r="I198" s="10"/>
      <c r="M198" s="10"/>
      <c r="N198" s="10"/>
      <c r="P198" s="10">
        <v>234</v>
      </c>
      <c r="Q198" s="10">
        <v>1953</v>
      </c>
      <c r="R198" s="10"/>
      <c r="S198" s="10">
        <v>5.9</v>
      </c>
      <c r="T198" s="21">
        <f>S198/4.427</f>
        <v>1.3327309690535354</v>
      </c>
      <c r="U198"/>
      <c r="V198"/>
      <c r="W198"/>
      <c r="X198"/>
      <c r="Y198"/>
      <c r="Z198"/>
      <c r="AA198"/>
      <c r="AB198"/>
      <c r="AC198" s="10" t="s">
        <v>49</v>
      </c>
      <c r="AD198" s="22">
        <v>970465</v>
      </c>
      <c r="AE198" s="10" t="s">
        <v>199</v>
      </c>
      <c r="AF198" t="s">
        <v>166</v>
      </c>
      <c r="AG198">
        <v>58</v>
      </c>
      <c r="AH198">
        <v>58</v>
      </c>
      <c r="AI198">
        <v>4760</v>
      </c>
      <c r="AJ198">
        <v>6060</v>
      </c>
      <c r="AK198">
        <v>3</v>
      </c>
      <c r="AL198">
        <v>23</v>
      </c>
      <c r="AM198"/>
    </row>
    <row r="199" spans="1:39" ht="11.25">
      <c r="A199" s="10" t="s">
        <v>49</v>
      </c>
      <c r="B199" s="10" t="s">
        <v>32</v>
      </c>
      <c r="C199"/>
      <c r="D199" s="35">
        <v>35884</v>
      </c>
      <c r="E199" s="10">
        <v>1230</v>
      </c>
      <c r="F199" s="10">
        <v>6099</v>
      </c>
      <c r="G199"/>
      <c r="H199"/>
      <c r="I199"/>
      <c r="J199"/>
      <c r="K199"/>
      <c r="L199" s="25"/>
      <c r="M199"/>
      <c r="N199"/>
      <c r="O199"/>
      <c r="P199" s="10">
        <v>211</v>
      </c>
      <c r="Q199" s="10">
        <v>1688</v>
      </c>
      <c r="R199"/>
      <c r="S199" s="10">
        <v>6.8</v>
      </c>
      <c r="T199"/>
      <c r="U199"/>
      <c r="V199"/>
      <c r="W199"/>
      <c r="X199"/>
      <c r="Y199"/>
      <c r="Z199"/>
      <c r="AA199"/>
      <c r="AB199"/>
      <c r="AC199" s="10" t="s">
        <v>49</v>
      </c>
      <c r="AD199" s="22">
        <v>980094</v>
      </c>
      <c r="AE199" s="10" t="s">
        <v>313</v>
      </c>
      <c r="AF199" s="10" t="s">
        <v>261</v>
      </c>
      <c r="AG199" s="10">
        <v>52</v>
      </c>
      <c r="AH199" s="10">
        <v>54</v>
      </c>
      <c r="AI199" s="10">
        <v>2230</v>
      </c>
      <c r="AJ199" s="10">
        <v>5550</v>
      </c>
      <c r="AK199" s="10">
        <v>3</v>
      </c>
      <c r="AL199" s="10">
        <v>22</v>
      </c>
      <c r="AM199"/>
    </row>
    <row r="200" spans="1:38" ht="12">
      <c r="A200" s="36" t="s">
        <v>49</v>
      </c>
      <c r="B200" s="36"/>
      <c r="C200" s="36"/>
      <c r="D200" s="38">
        <v>36087</v>
      </c>
      <c r="E200" s="22">
        <v>1556</v>
      </c>
      <c r="F200" s="10">
        <v>6329</v>
      </c>
      <c r="G200" s="10"/>
      <c r="H200" s="15">
        <v>7.8</v>
      </c>
      <c r="I200" s="23">
        <v>24.1</v>
      </c>
      <c r="J200" s="23">
        <v>149</v>
      </c>
      <c r="K200" s="23">
        <v>31.2</v>
      </c>
      <c r="L200" s="23">
        <v>1177</v>
      </c>
      <c r="M200" s="27">
        <v>5.05</v>
      </c>
      <c r="N200" s="23">
        <v>1.39</v>
      </c>
      <c r="O200" s="39">
        <v>373</v>
      </c>
      <c r="P200" s="40">
        <v>214</v>
      </c>
      <c r="Q200" s="10">
        <v>1784</v>
      </c>
      <c r="R200" s="10"/>
      <c r="S200" s="14">
        <v>6.1</v>
      </c>
      <c r="T200" s="10"/>
      <c r="U200" s="10"/>
      <c r="V200" s="10"/>
      <c r="W200" s="10"/>
      <c r="X200" s="23" t="s">
        <v>445</v>
      </c>
      <c r="Y200" s="10"/>
      <c r="Z200" s="10"/>
      <c r="AA200" s="10"/>
      <c r="AB200" s="10"/>
      <c r="AC200" s="36" t="s">
        <v>446</v>
      </c>
      <c r="AD200" s="22">
        <v>980316</v>
      </c>
      <c r="AE200" s="23" t="s">
        <v>447</v>
      </c>
      <c r="AF200" s="10" t="s">
        <v>261</v>
      </c>
      <c r="AG200" s="37">
        <v>18.6</v>
      </c>
      <c r="AH200" s="37">
        <v>16.6</v>
      </c>
      <c r="AI200" s="10">
        <v>4790</v>
      </c>
      <c r="AJ200" s="10">
        <v>6060</v>
      </c>
      <c r="AK200" s="10">
        <v>3</v>
      </c>
      <c r="AL200" s="10">
        <v>22</v>
      </c>
    </row>
    <row r="201" spans="1:29" ht="12">
      <c r="A201" s="10" t="s">
        <v>51</v>
      </c>
      <c r="B201" s="10" t="s">
        <v>32</v>
      </c>
      <c r="C201" s="10" t="s">
        <v>50</v>
      </c>
      <c r="D201" s="11">
        <v>35514</v>
      </c>
      <c r="E201" s="10">
        <v>1505</v>
      </c>
      <c r="F201" s="10">
        <v>11940</v>
      </c>
      <c r="G201" s="12">
        <v>6956.68619</v>
      </c>
      <c r="H201" s="13">
        <v>7.8</v>
      </c>
      <c r="I201" s="14">
        <v>20.3</v>
      </c>
      <c r="J201" s="10">
        <v>230</v>
      </c>
      <c r="K201" s="10">
        <v>58.6</v>
      </c>
      <c r="L201" s="10">
        <v>2290</v>
      </c>
      <c r="M201" s="13">
        <v>7.19</v>
      </c>
      <c r="N201" s="13">
        <v>2.59</v>
      </c>
      <c r="O201" s="10">
        <v>274</v>
      </c>
      <c r="P201" s="10">
        <v>430</v>
      </c>
      <c r="Q201" s="10">
        <v>3782</v>
      </c>
      <c r="R201" s="13">
        <v>0.37</v>
      </c>
      <c r="T201" s="15" t="s">
        <v>52</v>
      </c>
      <c r="U201" s="16">
        <v>0.63249</v>
      </c>
      <c r="V201" s="17">
        <v>0.0129</v>
      </c>
      <c r="X201" s="18">
        <v>0.265</v>
      </c>
      <c r="Y201" s="16">
        <v>0.6054997355896351</v>
      </c>
      <c r="Z201" s="16">
        <v>0.11369645690111052</v>
      </c>
      <c r="AA201" s="13">
        <v>1.6723691168693813</v>
      </c>
      <c r="AB201" s="16">
        <v>0.5826370343383585</v>
      </c>
      <c r="AC201" s="10" t="s">
        <v>51</v>
      </c>
    </row>
    <row r="202" spans="1:39" ht="11.25">
      <c r="A202" s="10" t="s">
        <v>51</v>
      </c>
      <c r="B202" s="10" t="s">
        <v>32</v>
      </c>
      <c r="C202"/>
      <c r="D202" s="20">
        <v>35753</v>
      </c>
      <c r="E202">
        <v>1617</v>
      </c>
      <c r="F202" s="10">
        <v>12010</v>
      </c>
      <c r="G202" s="10"/>
      <c r="H202" s="10"/>
      <c r="I202" s="10"/>
      <c r="M202" s="10"/>
      <c r="N202" s="10"/>
      <c r="P202" s="10">
        <v>425</v>
      </c>
      <c r="Q202" s="10">
        <v>3798</v>
      </c>
      <c r="R202" s="10"/>
      <c r="S202" s="23" t="s">
        <v>173</v>
      </c>
      <c r="T202" s="15" t="s">
        <v>52</v>
      </c>
      <c r="U202"/>
      <c r="V202"/>
      <c r="W202"/>
      <c r="X202"/>
      <c r="Y202"/>
      <c r="Z202"/>
      <c r="AA202"/>
      <c r="AB202"/>
      <c r="AC202" s="10" t="s">
        <v>51</v>
      </c>
      <c r="AD202" s="22">
        <v>970466</v>
      </c>
      <c r="AE202" s="10" t="s">
        <v>200</v>
      </c>
      <c r="AF202" t="s">
        <v>166</v>
      </c>
      <c r="AG202">
        <v>57</v>
      </c>
      <c r="AH202">
        <v>57</v>
      </c>
      <c r="AI202">
        <v>10870</v>
      </c>
      <c r="AJ202">
        <v>11030</v>
      </c>
      <c r="AK202">
        <v>30</v>
      </c>
      <c r="AL202">
        <v>10</v>
      </c>
      <c r="AM202"/>
    </row>
    <row r="203" spans="1:39" ht="11.25">
      <c r="A203" s="10" t="s">
        <v>51</v>
      </c>
      <c r="B203" s="10" t="s">
        <v>32</v>
      </c>
      <c r="C203"/>
      <c r="D203" s="35">
        <v>35884</v>
      </c>
      <c r="E203" s="10">
        <v>1245</v>
      </c>
      <c r="F203" s="10">
        <v>12080</v>
      </c>
      <c r="G203"/>
      <c r="H203"/>
      <c r="I203"/>
      <c r="J203"/>
      <c r="K203"/>
      <c r="L203" s="25"/>
      <c r="M203"/>
      <c r="N203"/>
      <c r="O203"/>
      <c r="P203" s="10">
        <v>428</v>
      </c>
      <c r="Q203" s="10">
        <v>3729</v>
      </c>
      <c r="R203"/>
      <c r="S203" s="10">
        <v>0.2</v>
      </c>
      <c r="T203"/>
      <c r="U203"/>
      <c r="V203"/>
      <c r="W203"/>
      <c r="X203"/>
      <c r="Y203"/>
      <c r="Z203"/>
      <c r="AA203"/>
      <c r="AB203"/>
      <c r="AC203" s="10" t="s">
        <v>51</v>
      </c>
      <c r="AD203" s="22">
        <v>980095</v>
      </c>
      <c r="AE203" s="10" t="s">
        <v>314</v>
      </c>
      <c r="AF203" s="10" t="s">
        <v>261</v>
      </c>
      <c r="AG203" s="10">
        <v>56</v>
      </c>
      <c r="AH203" s="10">
        <v>57</v>
      </c>
      <c r="AI203" s="10">
        <v>10830</v>
      </c>
      <c r="AJ203" s="10">
        <v>11160</v>
      </c>
      <c r="AK203" s="10">
        <v>30</v>
      </c>
      <c r="AL203" s="10">
        <v>10</v>
      </c>
      <c r="AM203"/>
    </row>
    <row r="204" spans="1:38" ht="12">
      <c r="A204" s="36" t="s">
        <v>51</v>
      </c>
      <c r="B204" s="36"/>
      <c r="C204" s="36"/>
      <c r="D204" s="38">
        <v>36087</v>
      </c>
      <c r="E204" s="22">
        <v>1611</v>
      </c>
      <c r="F204" s="10">
        <v>12120</v>
      </c>
      <c r="G204" s="10"/>
      <c r="H204" s="15"/>
      <c r="I204" s="27"/>
      <c r="J204" s="39"/>
      <c r="K204" s="27"/>
      <c r="L204" s="39"/>
      <c r="M204" s="27"/>
      <c r="N204" s="15"/>
      <c r="O204" s="39"/>
      <c r="P204" s="40">
        <v>406</v>
      </c>
      <c r="Q204" s="10">
        <v>3779</v>
      </c>
      <c r="R204" s="10"/>
      <c r="S204" s="27" t="s">
        <v>173</v>
      </c>
      <c r="T204" s="10"/>
      <c r="U204" s="10"/>
      <c r="V204" s="10"/>
      <c r="W204" s="10"/>
      <c r="X204" s="23"/>
      <c r="Y204" s="10"/>
      <c r="Z204" s="10"/>
      <c r="AA204" s="10"/>
      <c r="AB204" s="10"/>
      <c r="AC204" s="36" t="s">
        <v>448</v>
      </c>
      <c r="AD204" s="22">
        <v>980317</v>
      </c>
      <c r="AE204" s="23" t="s">
        <v>449</v>
      </c>
      <c r="AF204" s="10" t="s">
        <v>261</v>
      </c>
      <c r="AG204" s="37">
        <v>15.5</v>
      </c>
      <c r="AH204" s="37">
        <v>15.7</v>
      </c>
      <c r="AI204" s="10">
        <v>11320</v>
      </c>
      <c r="AJ204" s="10">
        <v>11350</v>
      </c>
      <c r="AK204" s="10">
        <v>30</v>
      </c>
      <c r="AL204" s="10">
        <v>10</v>
      </c>
    </row>
    <row r="205" spans="1:29" ht="12">
      <c r="A205" s="10" t="s">
        <v>53</v>
      </c>
      <c r="B205" s="10" t="s">
        <v>32</v>
      </c>
      <c r="C205" s="10" t="s">
        <v>50</v>
      </c>
      <c r="D205" s="11">
        <v>35514</v>
      </c>
      <c r="E205" s="10">
        <v>1523</v>
      </c>
      <c r="F205" s="10">
        <v>11980</v>
      </c>
      <c r="G205" s="12">
        <v>6937.8841299999995</v>
      </c>
      <c r="H205" s="13">
        <v>7.95</v>
      </c>
      <c r="I205" s="14">
        <v>21</v>
      </c>
      <c r="J205" s="10">
        <v>237</v>
      </c>
      <c r="K205" s="10">
        <v>62.7</v>
      </c>
      <c r="L205" s="10">
        <v>2287</v>
      </c>
      <c r="M205" s="13">
        <v>7.5</v>
      </c>
      <c r="N205" s="13">
        <v>2.69</v>
      </c>
      <c r="O205" s="10">
        <v>272</v>
      </c>
      <c r="P205" s="10">
        <v>433</v>
      </c>
      <c r="Q205" s="10">
        <v>3752</v>
      </c>
      <c r="R205" s="13">
        <v>0.36</v>
      </c>
      <c r="T205" s="15" t="s">
        <v>52</v>
      </c>
      <c r="U205" s="16">
        <v>0.6254299999999999</v>
      </c>
      <c r="V205" s="17">
        <v>0.0143</v>
      </c>
      <c r="X205" s="18">
        <v>0.252</v>
      </c>
      <c r="Y205" s="16">
        <v>0.6095415778251599</v>
      </c>
      <c r="Z205" s="16">
        <v>0.1154051172707889</v>
      </c>
      <c r="AA205" s="13">
        <v>1.6669243070362472</v>
      </c>
      <c r="AB205" s="16">
        <v>0.579122214524207</v>
      </c>
      <c r="AC205" s="10" t="s">
        <v>53</v>
      </c>
    </row>
    <row r="206" spans="1:39" ht="11.25">
      <c r="A206" s="10" t="s">
        <v>53</v>
      </c>
      <c r="B206" s="10" t="s">
        <v>32</v>
      </c>
      <c r="C206"/>
      <c r="D206" s="20">
        <v>35753</v>
      </c>
      <c r="E206">
        <v>1634</v>
      </c>
      <c r="F206" s="10">
        <v>11950</v>
      </c>
      <c r="G206" s="10"/>
      <c r="H206" s="10"/>
      <c r="I206" s="10"/>
      <c r="M206" s="10"/>
      <c r="N206" s="10"/>
      <c r="P206" s="10">
        <v>425</v>
      </c>
      <c r="Q206" s="10">
        <v>3777</v>
      </c>
      <c r="R206" s="10"/>
      <c r="S206" s="10">
        <v>0.1</v>
      </c>
      <c r="T206" s="21">
        <f>S206/4.427</f>
        <v>0.022588660492432803</v>
      </c>
      <c r="U206"/>
      <c r="V206"/>
      <c r="W206"/>
      <c r="X206"/>
      <c r="Y206"/>
      <c r="Z206"/>
      <c r="AA206"/>
      <c r="AB206"/>
      <c r="AC206" s="10" t="s">
        <v>53</v>
      </c>
      <c r="AD206" s="22">
        <v>970467</v>
      </c>
      <c r="AE206" s="10" t="s">
        <v>201</v>
      </c>
      <c r="AF206" t="s">
        <v>166</v>
      </c>
      <c r="AG206">
        <v>57</v>
      </c>
      <c r="AH206">
        <v>58</v>
      </c>
      <c r="AI206">
        <v>10830</v>
      </c>
      <c r="AJ206">
        <v>10910</v>
      </c>
      <c r="AK206">
        <v>30</v>
      </c>
      <c r="AL206">
        <v>11</v>
      </c>
      <c r="AM206"/>
    </row>
    <row r="207" spans="1:39" ht="11.25">
      <c r="A207" s="10" t="s">
        <v>53</v>
      </c>
      <c r="B207" s="10" t="s">
        <v>32</v>
      </c>
      <c r="C207"/>
      <c r="D207" s="35">
        <v>35884</v>
      </c>
      <c r="E207" s="10">
        <v>1259</v>
      </c>
      <c r="F207" s="10">
        <v>11980</v>
      </c>
      <c r="G207"/>
      <c r="H207"/>
      <c r="I207"/>
      <c r="J207"/>
      <c r="K207"/>
      <c r="L207" s="25"/>
      <c r="M207"/>
      <c r="N207"/>
      <c r="O207"/>
      <c r="P207" s="10">
        <v>425</v>
      </c>
      <c r="Q207" s="10">
        <v>3813</v>
      </c>
      <c r="R207"/>
      <c r="S207" s="10">
        <v>0.2</v>
      </c>
      <c r="T207"/>
      <c r="U207"/>
      <c r="V207"/>
      <c r="W207"/>
      <c r="X207"/>
      <c r="Y207"/>
      <c r="Z207"/>
      <c r="AA207"/>
      <c r="AB207"/>
      <c r="AC207" s="10" t="s">
        <v>53</v>
      </c>
      <c r="AD207" s="22">
        <v>980096</v>
      </c>
      <c r="AE207" s="10" t="s">
        <v>315</v>
      </c>
      <c r="AF207" s="10" t="s">
        <v>261</v>
      </c>
      <c r="AG207" s="10">
        <v>57</v>
      </c>
      <c r="AH207" s="10">
        <v>57</v>
      </c>
      <c r="AI207" s="10">
        <v>10710</v>
      </c>
      <c r="AJ207" s="10">
        <v>10930</v>
      </c>
      <c r="AK207" s="10">
        <v>30</v>
      </c>
      <c r="AL207" s="10">
        <v>10</v>
      </c>
      <c r="AM207"/>
    </row>
    <row r="208" spans="1:38" ht="12">
      <c r="A208" s="36" t="s">
        <v>53</v>
      </c>
      <c r="B208" s="36"/>
      <c r="C208" s="36"/>
      <c r="D208" s="38">
        <v>36087</v>
      </c>
      <c r="E208" s="22">
        <v>1625</v>
      </c>
      <c r="F208" s="10">
        <v>11950</v>
      </c>
      <c r="G208" s="10"/>
      <c r="H208" s="15"/>
      <c r="I208" s="27"/>
      <c r="J208" s="39"/>
      <c r="K208" s="39"/>
      <c r="L208" s="39"/>
      <c r="M208" s="27"/>
      <c r="N208" s="15"/>
      <c r="O208" s="39"/>
      <c r="P208" s="40">
        <v>412</v>
      </c>
      <c r="Q208" s="10">
        <v>3701</v>
      </c>
      <c r="R208" s="10"/>
      <c r="S208" s="27" t="s">
        <v>173</v>
      </c>
      <c r="T208" s="10"/>
      <c r="U208" s="10"/>
      <c r="V208" s="10"/>
      <c r="W208" s="10"/>
      <c r="X208" s="23"/>
      <c r="Y208" s="10"/>
      <c r="Z208" s="10"/>
      <c r="AA208" s="10"/>
      <c r="AB208" s="10"/>
      <c r="AC208" s="36" t="s">
        <v>450</v>
      </c>
      <c r="AD208" s="22">
        <v>980318</v>
      </c>
      <c r="AE208" s="23" t="s">
        <v>451</v>
      </c>
      <c r="AF208" s="10" t="s">
        <v>261</v>
      </c>
      <c r="AG208" s="37">
        <v>15.6</v>
      </c>
      <c r="AH208" s="37">
        <v>15.7</v>
      </c>
      <c r="AI208" s="10">
        <v>11330</v>
      </c>
      <c r="AJ208" s="10">
        <v>11340</v>
      </c>
      <c r="AK208" s="10">
        <v>30</v>
      </c>
      <c r="AL208" s="10">
        <v>10</v>
      </c>
    </row>
    <row r="209" spans="1:29" ht="12">
      <c r="A209" s="10" t="s">
        <v>54</v>
      </c>
      <c r="B209" s="10" t="s">
        <v>32</v>
      </c>
      <c r="C209" s="10" t="s">
        <v>55</v>
      </c>
      <c r="D209" s="11">
        <v>35515</v>
      </c>
      <c r="E209" s="10">
        <v>1057</v>
      </c>
      <c r="F209" s="10">
        <v>3700</v>
      </c>
      <c r="G209" s="12">
        <v>2025.4129100000002</v>
      </c>
      <c r="H209" s="13">
        <v>8.1</v>
      </c>
      <c r="I209" s="14">
        <v>25.7</v>
      </c>
      <c r="J209" s="10">
        <v>93.7</v>
      </c>
      <c r="K209" s="10">
        <v>16.8</v>
      </c>
      <c r="L209" s="10">
        <v>639</v>
      </c>
      <c r="M209" s="13">
        <v>3.9</v>
      </c>
      <c r="N209" s="13">
        <v>0.734</v>
      </c>
      <c r="O209" s="10">
        <v>313</v>
      </c>
      <c r="P209" s="10">
        <v>127</v>
      </c>
      <c r="Q209" s="10">
        <v>953</v>
      </c>
      <c r="R209" s="13">
        <v>0.49</v>
      </c>
      <c r="T209" s="15">
        <v>2.4621639936751754</v>
      </c>
      <c r="U209" s="16">
        <v>0.19471</v>
      </c>
      <c r="V209" s="17">
        <v>0.0070999999999999995</v>
      </c>
      <c r="X209" s="18">
        <v>0.085</v>
      </c>
      <c r="Y209" s="16">
        <v>0.670514165792235</v>
      </c>
      <c r="Z209" s="16">
        <v>0.13326337880377753</v>
      </c>
      <c r="AA209" s="13">
        <v>2.0431269674711436</v>
      </c>
      <c r="AB209" s="16">
        <v>0.5474088945945946</v>
      </c>
      <c r="AC209" s="10" t="s">
        <v>54</v>
      </c>
    </row>
    <row r="210" spans="1:39" ht="11.25">
      <c r="A210" s="10" t="s">
        <v>54</v>
      </c>
      <c r="B210" s="10" t="s">
        <v>32</v>
      </c>
      <c r="C210"/>
      <c r="D210" s="20">
        <v>35754</v>
      </c>
      <c r="E210">
        <v>1110</v>
      </c>
      <c r="F210" s="10">
        <v>3550</v>
      </c>
      <c r="G210" s="10"/>
      <c r="H210" s="10"/>
      <c r="I210" s="10"/>
      <c r="M210" s="10"/>
      <c r="N210" s="10"/>
      <c r="P210" s="10">
        <v>123</v>
      </c>
      <c r="Q210" s="10">
        <v>924</v>
      </c>
      <c r="R210" s="10"/>
      <c r="S210" s="10">
        <v>14.4</v>
      </c>
      <c r="T210" s="21">
        <f>S210/4.427</f>
        <v>3.2527671109103236</v>
      </c>
      <c r="U210"/>
      <c r="V210"/>
      <c r="W210"/>
      <c r="X210"/>
      <c r="Y210"/>
      <c r="Z210"/>
      <c r="AA210"/>
      <c r="AB210"/>
      <c r="AC210" s="10" t="s">
        <v>54</v>
      </c>
      <c r="AD210" s="22">
        <v>970481</v>
      </c>
      <c r="AE210" s="10" t="s">
        <v>218</v>
      </c>
      <c r="AF210" t="s">
        <v>166</v>
      </c>
      <c r="AG210">
        <v>57</v>
      </c>
      <c r="AH210">
        <v>58</v>
      </c>
      <c r="AI210">
        <v>3340</v>
      </c>
      <c r="AJ210">
        <v>3320</v>
      </c>
      <c r="AK210">
        <v>11</v>
      </c>
      <c r="AL210">
        <v>14</v>
      </c>
      <c r="AM210"/>
    </row>
    <row r="211" spans="1:39" ht="11.25">
      <c r="A211" s="10" t="s">
        <v>54</v>
      </c>
      <c r="B211" s="10" t="s">
        <v>32</v>
      </c>
      <c r="C211"/>
      <c r="D211" s="35">
        <v>35884</v>
      </c>
      <c r="E211" s="10">
        <v>1346</v>
      </c>
      <c r="F211" s="10">
        <v>3440</v>
      </c>
      <c r="G211"/>
      <c r="H211"/>
      <c r="I211"/>
      <c r="J211"/>
      <c r="K211"/>
      <c r="L211" s="25"/>
      <c r="M211"/>
      <c r="N211"/>
      <c r="O211"/>
      <c r="P211" s="10">
        <v>122</v>
      </c>
      <c r="Q211" s="10">
        <v>912</v>
      </c>
      <c r="R211"/>
      <c r="S211" s="10">
        <v>16.4</v>
      </c>
      <c r="T211"/>
      <c r="U211"/>
      <c r="V211"/>
      <c r="W211"/>
      <c r="X211"/>
      <c r="Y211"/>
      <c r="Z211"/>
      <c r="AA211"/>
      <c r="AB211"/>
      <c r="AC211" s="10" t="s">
        <v>54</v>
      </c>
      <c r="AD211" s="22">
        <v>980097</v>
      </c>
      <c r="AE211" s="10" t="s">
        <v>316</v>
      </c>
      <c r="AF211" s="10" t="s">
        <v>261</v>
      </c>
      <c r="AG211" s="10">
        <v>56</v>
      </c>
      <c r="AH211" s="10">
        <v>57</v>
      </c>
      <c r="AI211" s="10">
        <v>3130</v>
      </c>
      <c r="AJ211" s="10">
        <v>3180</v>
      </c>
      <c r="AK211" s="10">
        <v>11</v>
      </c>
      <c r="AL211" s="10">
        <v>15</v>
      </c>
      <c r="AM211"/>
    </row>
    <row r="212" spans="1:38" ht="12">
      <c r="A212" s="36" t="s">
        <v>54</v>
      </c>
      <c r="B212" s="36"/>
      <c r="C212" s="36"/>
      <c r="D212" s="38">
        <v>36088</v>
      </c>
      <c r="E212" s="22">
        <v>1324</v>
      </c>
      <c r="F212" s="10">
        <v>3430</v>
      </c>
      <c r="G212" s="10"/>
      <c r="H212" s="15"/>
      <c r="I212" s="27"/>
      <c r="J212" s="39"/>
      <c r="K212" s="39"/>
      <c r="L212" s="39"/>
      <c r="M212" s="27"/>
      <c r="N212" s="15"/>
      <c r="O212" s="39"/>
      <c r="P212" s="40">
        <v>117</v>
      </c>
      <c r="Q212" s="10">
        <v>864</v>
      </c>
      <c r="R212" s="10"/>
      <c r="S212" s="14">
        <v>18.5</v>
      </c>
      <c r="T212" s="10"/>
      <c r="U212" s="10"/>
      <c r="V212" s="10"/>
      <c r="W212" s="10"/>
      <c r="X212" s="23"/>
      <c r="Y212" s="10"/>
      <c r="Z212" s="10"/>
      <c r="AA212" s="10"/>
      <c r="AB212" s="10"/>
      <c r="AC212" s="36" t="s">
        <v>452</v>
      </c>
      <c r="AD212" s="22">
        <v>980320</v>
      </c>
      <c r="AE212" s="23" t="s">
        <v>453</v>
      </c>
      <c r="AF212" s="10" t="s">
        <v>261</v>
      </c>
      <c r="AG212" s="37">
        <v>15.9</v>
      </c>
      <c r="AH212" s="37">
        <v>15.5</v>
      </c>
      <c r="AI212" s="10">
        <v>3170</v>
      </c>
      <c r="AJ212" s="10">
        <v>3330</v>
      </c>
      <c r="AK212" s="10">
        <v>11</v>
      </c>
      <c r="AL212" s="10">
        <v>16</v>
      </c>
    </row>
    <row r="213" spans="1:29" ht="12">
      <c r="A213" s="10" t="s">
        <v>56</v>
      </c>
      <c r="B213" s="10" t="s">
        <v>32</v>
      </c>
      <c r="C213" s="10" t="s">
        <v>55</v>
      </c>
      <c r="D213" s="11">
        <v>35515</v>
      </c>
      <c r="E213" s="10">
        <v>1131</v>
      </c>
      <c r="F213" s="10">
        <v>11150</v>
      </c>
      <c r="G213" s="12">
        <v>6447.5667300000005</v>
      </c>
      <c r="H213" s="13">
        <v>7.8</v>
      </c>
      <c r="I213" s="14">
        <v>26.9</v>
      </c>
      <c r="J213" s="10">
        <v>298</v>
      </c>
      <c r="K213" s="10">
        <v>77.5</v>
      </c>
      <c r="L213" s="10">
        <v>1983</v>
      </c>
      <c r="M213" s="14">
        <v>12.7</v>
      </c>
      <c r="N213" s="13">
        <v>3.6</v>
      </c>
      <c r="O213" s="10">
        <v>258</v>
      </c>
      <c r="P213" s="10">
        <v>422</v>
      </c>
      <c r="Q213" s="10">
        <v>3495</v>
      </c>
      <c r="R213" s="13">
        <v>0.26</v>
      </c>
      <c r="T213" s="15">
        <v>0.225886604924328</v>
      </c>
      <c r="U213" s="16">
        <v>0.5468299999999999</v>
      </c>
      <c r="V213" s="17">
        <v>0.0123</v>
      </c>
      <c r="X213" s="18">
        <v>0.189</v>
      </c>
      <c r="Y213" s="16">
        <v>0.567381974248927</v>
      </c>
      <c r="Z213" s="16">
        <v>0.12074391988555079</v>
      </c>
      <c r="AA213" s="13">
        <v>1.5646065808297565</v>
      </c>
      <c r="AB213" s="16">
        <v>0.5782571058295964</v>
      </c>
      <c r="AC213" s="10" t="s">
        <v>56</v>
      </c>
    </row>
    <row r="214" spans="1:39" ht="11.25">
      <c r="A214" s="10" t="s">
        <v>56</v>
      </c>
      <c r="B214" s="10" t="s">
        <v>32</v>
      </c>
      <c r="C214"/>
      <c r="D214" s="20">
        <v>35754</v>
      </c>
      <c r="E214">
        <v>1125</v>
      </c>
      <c r="F214" s="10">
        <v>11210</v>
      </c>
      <c r="G214" s="10"/>
      <c r="H214" s="10"/>
      <c r="I214" s="10"/>
      <c r="M214" s="10"/>
      <c r="N214" s="10"/>
      <c r="P214" s="10">
        <v>415</v>
      </c>
      <c r="Q214" s="10">
        <v>3492</v>
      </c>
      <c r="R214" s="10"/>
      <c r="S214" s="10">
        <v>1.1</v>
      </c>
      <c r="T214" s="21">
        <f>S214/4.427</f>
        <v>0.24847526541676082</v>
      </c>
      <c r="U214"/>
      <c r="V214"/>
      <c r="W214"/>
      <c r="X214"/>
      <c r="Y214"/>
      <c r="Z214"/>
      <c r="AA214"/>
      <c r="AB214"/>
      <c r="AC214" s="10" t="s">
        <v>56</v>
      </c>
      <c r="AD214" s="22">
        <v>970482</v>
      </c>
      <c r="AE214" s="10" t="s">
        <v>219</v>
      </c>
      <c r="AF214" t="s">
        <v>166</v>
      </c>
      <c r="AG214">
        <v>57</v>
      </c>
      <c r="AH214">
        <v>58</v>
      </c>
      <c r="AI214">
        <v>10000</v>
      </c>
      <c r="AJ214">
        <v>10110</v>
      </c>
      <c r="AK214">
        <v>27</v>
      </c>
      <c r="AL214">
        <v>10</v>
      </c>
      <c r="AM214"/>
    </row>
    <row r="215" spans="1:39" ht="11.25">
      <c r="A215" s="10" t="s">
        <v>56</v>
      </c>
      <c r="B215" s="10" t="s">
        <v>32</v>
      </c>
      <c r="C215"/>
      <c r="D215" s="35">
        <v>35884</v>
      </c>
      <c r="E215" s="10">
        <v>1401</v>
      </c>
      <c r="F215" s="10">
        <v>11200</v>
      </c>
      <c r="G215"/>
      <c r="H215"/>
      <c r="I215"/>
      <c r="J215"/>
      <c r="K215"/>
      <c r="L215" s="25"/>
      <c r="M215"/>
      <c r="N215"/>
      <c r="O215"/>
      <c r="P215" s="10">
        <v>415</v>
      </c>
      <c r="Q215" s="10">
        <v>3527</v>
      </c>
      <c r="R215"/>
      <c r="S215" s="14">
        <v>1</v>
      </c>
      <c r="T215"/>
      <c r="U215"/>
      <c r="V215"/>
      <c r="W215"/>
      <c r="X215"/>
      <c r="Y215"/>
      <c r="Z215"/>
      <c r="AA215"/>
      <c r="AB215"/>
      <c r="AC215" s="10" t="s">
        <v>56</v>
      </c>
      <c r="AD215" s="22">
        <v>980098</v>
      </c>
      <c r="AE215" s="10" t="s">
        <v>317</v>
      </c>
      <c r="AF215" s="10" t="s">
        <v>261</v>
      </c>
      <c r="AG215" s="10">
        <v>56</v>
      </c>
      <c r="AH215" s="10">
        <v>57</v>
      </c>
      <c r="AI215" s="10">
        <v>10180</v>
      </c>
      <c r="AJ215" s="10">
        <v>10230</v>
      </c>
      <c r="AK215" s="10">
        <v>27</v>
      </c>
      <c r="AL215" s="10">
        <v>10</v>
      </c>
      <c r="AM215"/>
    </row>
    <row r="216" spans="1:38" ht="12">
      <c r="A216" s="36" t="s">
        <v>56</v>
      </c>
      <c r="B216" s="36"/>
      <c r="C216" s="36"/>
      <c r="D216" s="38">
        <v>36088</v>
      </c>
      <c r="E216" s="22">
        <v>1339</v>
      </c>
      <c r="F216" s="10">
        <v>11210</v>
      </c>
      <c r="G216" s="10"/>
      <c r="H216" s="15"/>
      <c r="I216" s="27"/>
      <c r="J216" s="39"/>
      <c r="K216" s="39"/>
      <c r="L216" s="39"/>
      <c r="M216" s="27"/>
      <c r="N216" s="15"/>
      <c r="O216" s="39"/>
      <c r="P216" s="40">
        <v>390</v>
      </c>
      <c r="Q216" s="10">
        <v>3416</v>
      </c>
      <c r="R216" s="10"/>
      <c r="S216" s="14">
        <v>0.8</v>
      </c>
      <c r="T216" s="10"/>
      <c r="U216" s="10"/>
      <c r="V216" s="10"/>
      <c r="W216" s="10"/>
      <c r="X216" s="23"/>
      <c r="Y216" s="10"/>
      <c r="Z216" s="10"/>
      <c r="AA216" s="10"/>
      <c r="AB216" s="10"/>
      <c r="AC216" s="36" t="s">
        <v>454</v>
      </c>
      <c r="AD216" s="22">
        <v>980321</v>
      </c>
      <c r="AE216" s="23" t="s">
        <v>455</v>
      </c>
      <c r="AF216" s="10" t="s">
        <v>261</v>
      </c>
      <c r="AG216" s="37">
        <v>15.7</v>
      </c>
      <c r="AH216" s="37">
        <v>15.7</v>
      </c>
      <c r="AI216" s="10">
        <v>10580</v>
      </c>
      <c r="AJ216" s="10">
        <v>10630</v>
      </c>
      <c r="AK216" s="10">
        <v>27</v>
      </c>
      <c r="AL216" s="10">
        <v>10</v>
      </c>
    </row>
    <row r="217" spans="1:29" ht="12">
      <c r="A217" s="10" t="s">
        <v>57</v>
      </c>
      <c r="B217" s="10" t="s">
        <v>32</v>
      </c>
      <c r="C217" s="10" t="s">
        <v>55</v>
      </c>
      <c r="D217" s="11">
        <v>35515</v>
      </c>
      <c r="E217" s="10">
        <v>1158</v>
      </c>
      <c r="F217" s="10">
        <v>17720</v>
      </c>
      <c r="G217" s="12">
        <v>10746.2109</v>
      </c>
      <c r="H217" s="13">
        <v>7.85</v>
      </c>
      <c r="I217" s="14">
        <v>19.7</v>
      </c>
      <c r="J217" s="10">
        <v>330</v>
      </c>
      <c r="K217" s="14">
        <v>97</v>
      </c>
      <c r="L217" s="10">
        <v>3710</v>
      </c>
      <c r="M217" s="13">
        <v>9.07</v>
      </c>
      <c r="N217" s="13">
        <v>4.5</v>
      </c>
      <c r="O217" s="10">
        <v>266</v>
      </c>
      <c r="P217" s="10">
        <v>701</v>
      </c>
      <c r="Q217" s="10">
        <v>5742</v>
      </c>
      <c r="R217" s="13">
        <v>0.37</v>
      </c>
      <c r="T217" s="15">
        <v>0.112943302462164</v>
      </c>
      <c r="U217" s="16">
        <v>0.8767</v>
      </c>
      <c r="V217" s="17">
        <v>0.027</v>
      </c>
      <c r="X217" s="18">
        <v>0.375</v>
      </c>
      <c r="Y217" s="16">
        <v>0.6461163357715082</v>
      </c>
      <c r="Z217" s="16">
        <v>0.1220828979449669</v>
      </c>
      <c r="AA217" s="13">
        <v>1.5268199233716475</v>
      </c>
      <c r="AB217" s="16">
        <v>0.6064453103837472</v>
      </c>
      <c r="AC217" s="10" t="s">
        <v>57</v>
      </c>
    </row>
    <row r="218" spans="1:39" ht="11.25">
      <c r="A218" s="10" t="s">
        <v>57</v>
      </c>
      <c r="B218" s="10" t="s">
        <v>32</v>
      </c>
      <c r="C218"/>
      <c r="D218" s="20">
        <v>35754</v>
      </c>
      <c r="E218">
        <v>1142</v>
      </c>
      <c r="F218" s="10">
        <v>17740</v>
      </c>
      <c r="G218" s="10"/>
      <c r="H218" s="10"/>
      <c r="I218" s="10"/>
      <c r="M218" s="10"/>
      <c r="N218" s="10"/>
      <c r="P218" s="10">
        <v>692</v>
      </c>
      <c r="Q218" s="10">
        <v>5792</v>
      </c>
      <c r="R218" s="10"/>
      <c r="S218" s="10">
        <v>0.5</v>
      </c>
      <c r="T218" s="21">
        <f>S218/4.427</f>
        <v>0.112943302462164</v>
      </c>
      <c r="U218"/>
      <c r="V218"/>
      <c r="W218"/>
      <c r="X218"/>
      <c r="Y218"/>
      <c r="Z218"/>
      <c r="AA218"/>
      <c r="AB218"/>
      <c r="AC218" s="10" t="s">
        <v>57</v>
      </c>
      <c r="AD218" s="22">
        <v>970483</v>
      </c>
      <c r="AE218" s="10" t="s">
        <v>220</v>
      </c>
      <c r="AF218" t="s">
        <v>166</v>
      </c>
      <c r="AG218">
        <v>58</v>
      </c>
      <c r="AH218">
        <v>58</v>
      </c>
      <c r="AI218">
        <v>15410</v>
      </c>
      <c r="AJ218">
        <v>15920</v>
      </c>
      <c r="AK218">
        <v>27</v>
      </c>
      <c r="AL218">
        <v>12</v>
      </c>
      <c r="AM218"/>
    </row>
    <row r="219" spans="1:39" ht="11.25">
      <c r="A219" s="10" t="s">
        <v>57</v>
      </c>
      <c r="B219" s="10" t="s">
        <v>32</v>
      </c>
      <c r="C219"/>
      <c r="D219" s="35">
        <v>35884</v>
      </c>
      <c r="E219" s="10">
        <v>1417</v>
      </c>
      <c r="F219" s="10">
        <v>17840</v>
      </c>
      <c r="G219"/>
      <c r="H219"/>
      <c r="I219"/>
      <c r="J219"/>
      <c r="K219"/>
      <c r="L219" s="25"/>
      <c r="M219"/>
      <c r="N219"/>
      <c r="O219"/>
      <c r="P219" s="10">
        <v>688</v>
      </c>
      <c r="Q219" s="10">
        <v>5812</v>
      </c>
      <c r="R219"/>
      <c r="S219" s="10">
        <v>0.4</v>
      </c>
      <c r="T219"/>
      <c r="U219"/>
      <c r="V219"/>
      <c r="W219"/>
      <c r="X219"/>
      <c r="Y219"/>
      <c r="Z219"/>
      <c r="AA219"/>
      <c r="AB219"/>
      <c r="AC219" s="10" t="s">
        <v>57</v>
      </c>
      <c r="AD219" s="22">
        <v>980099</v>
      </c>
      <c r="AE219" s="10" t="s">
        <v>318</v>
      </c>
      <c r="AF219" s="10" t="s">
        <v>261</v>
      </c>
      <c r="AG219" s="10">
        <v>57</v>
      </c>
      <c r="AH219" s="10">
        <v>58</v>
      </c>
      <c r="AI219" s="10">
        <v>15960</v>
      </c>
      <c r="AJ219" s="10">
        <v>15780</v>
      </c>
      <c r="AK219" s="10">
        <v>27</v>
      </c>
      <c r="AL219" s="10">
        <v>10</v>
      </c>
      <c r="AM219"/>
    </row>
    <row r="220" spans="1:38" ht="12">
      <c r="A220" s="36" t="s">
        <v>57</v>
      </c>
      <c r="B220" s="36"/>
      <c r="C220" s="36"/>
      <c r="D220" s="38">
        <v>36088</v>
      </c>
      <c r="E220" s="22">
        <v>1355</v>
      </c>
      <c r="F220" s="10">
        <v>17740</v>
      </c>
      <c r="G220" s="10"/>
      <c r="H220" s="15"/>
      <c r="I220" s="27"/>
      <c r="J220" s="39"/>
      <c r="K220" s="39"/>
      <c r="L220" s="39"/>
      <c r="M220" s="27"/>
      <c r="N220" s="15"/>
      <c r="O220" s="39"/>
      <c r="P220" s="40">
        <v>668</v>
      </c>
      <c r="Q220" s="10">
        <v>5620</v>
      </c>
      <c r="R220" s="10"/>
      <c r="S220" s="14">
        <v>0.2</v>
      </c>
      <c r="T220" s="10"/>
      <c r="U220" s="10"/>
      <c r="V220" s="10"/>
      <c r="W220" s="10"/>
      <c r="X220" s="23"/>
      <c r="Y220" s="10"/>
      <c r="Z220" s="10"/>
      <c r="AA220" s="10"/>
      <c r="AB220" s="10"/>
      <c r="AC220" s="36" t="s">
        <v>456</v>
      </c>
      <c r="AD220" s="22">
        <v>980322</v>
      </c>
      <c r="AE220" s="23" t="s">
        <v>457</v>
      </c>
      <c r="AF220" s="10" t="s">
        <v>261</v>
      </c>
      <c r="AG220" s="37">
        <v>15.6</v>
      </c>
      <c r="AH220" s="37">
        <v>15.9</v>
      </c>
      <c r="AI220" s="10">
        <v>16220</v>
      </c>
      <c r="AJ220" s="10">
        <v>16810</v>
      </c>
      <c r="AK220" s="10">
        <v>27</v>
      </c>
      <c r="AL220" s="10">
        <v>10</v>
      </c>
    </row>
    <row r="221" spans="1:29" ht="12">
      <c r="A221" s="10" t="s">
        <v>58</v>
      </c>
      <c r="B221" s="10" t="s">
        <v>32</v>
      </c>
      <c r="C221" s="10" t="s">
        <v>59</v>
      </c>
      <c r="D221" s="11">
        <v>35515</v>
      </c>
      <c r="E221" s="10">
        <v>1302</v>
      </c>
      <c r="F221" s="10">
        <v>609</v>
      </c>
      <c r="G221" s="12">
        <v>397.53776000000005</v>
      </c>
      <c r="H221" s="13">
        <v>8.2</v>
      </c>
      <c r="I221" s="14">
        <v>28.1</v>
      </c>
      <c r="J221" s="10">
        <v>89.7</v>
      </c>
      <c r="K221" s="10">
        <v>7.51</v>
      </c>
      <c r="L221" s="10">
        <v>33.7</v>
      </c>
      <c r="M221" s="13">
        <v>1.83</v>
      </c>
      <c r="N221" s="13">
        <v>0.309</v>
      </c>
      <c r="O221" s="10">
        <v>308</v>
      </c>
      <c r="P221" s="10">
        <v>22.3</v>
      </c>
      <c r="Q221" s="10">
        <v>6.4</v>
      </c>
      <c r="R221" s="13">
        <v>0.17</v>
      </c>
      <c r="T221" s="15">
        <v>12.649649875762368</v>
      </c>
      <c r="U221" s="16">
        <v>0.07056</v>
      </c>
      <c r="V221" s="17">
        <v>0.0046</v>
      </c>
      <c r="X221" s="18" t="s">
        <v>37</v>
      </c>
      <c r="Y221" s="16">
        <v>5.265625</v>
      </c>
      <c r="Z221" s="16">
        <v>3.484375</v>
      </c>
      <c r="AA221" s="13">
        <v>110.25</v>
      </c>
      <c r="AB221" s="16">
        <v>0.6527713628899836</v>
      </c>
      <c r="AC221" s="10" t="s">
        <v>58</v>
      </c>
    </row>
    <row r="222" spans="1:39" ht="11.25">
      <c r="A222" s="10" t="s">
        <v>58</v>
      </c>
      <c r="B222" s="10" t="s">
        <v>32</v>
      </c>
      <c r="C222"/>
      <c r="D222" s="20">
        <v>35754</v>
      </c>
      <c r="E222">
        <v>1339</v>
      </c>
      <c r="F222" s="10">
        <v>620</v>
      </c>
      <c r="G222" s="10"/>
      <c r="H222" s="10"/>
      <c r="I222" s="10"/>
      <c r="M222" s="10"/>
      <c r="N222" s="10"/>
      <c r="P222" s="10">
        <v>22.8</v>
      </c>
      <c r="Q222" s="10">
        <v>9.4</v>
      </c>
      <c r="R222" s="10"/>
      <c r="S222" s="10">
        <v>52.5</v>
      </c>
      <c r="T222" s="21">
        <f>S222/4.427</f>
        <v>11.85904675852722</v>
      </c>
      <c r="U222"/>
      <c r="V222"/>
      <c r="W222"/>
      <c r="X222"/>
      <c r="Y222"/>
      <c r="Z222"/>
      <c r="AA222"/>
      <c r="AB222"/>
      <c r="AC222" s="10" t="s">
        <v>58</v>
      </c>
      <c r="AD222" s="22">
        <v>970484</v>
      </c>
      <c r="AE222" s="10" t="s">
        <v>221</v>
      </c>
      <c r="AF222" t="s">
        <v>166</v>
      </c>
      <c r="AG222">
        <v>58</v>
      </c>
      <c r="AH222">
        <v>58</v>
      </c>
      <c r="AI222">
        <v>560</v>
      </c>
      <c r="AJ222">
        <v>570</v>
      </c>
      <c r="AK222">
        <v>6</v>
      </c>
      <c r="AL222">
        <v>12</v>
      </c>
      <c r="AM222"/>
    </row>
    <row r="223" spans="1:39" ht="11.25">
      <c r="A223" s="10" t="s">
        <v>58</v>
      </c>
      <c r="B223" s="10" t="s">
        <v>32</v>
      </c>
      <c r="C223"/>
      <c r="D223" s="35">
        <v>35886</v>
      </c>
      <c r="E223" s="10">
        <v>1444</v>
      </c>
      <c r="F223" s="10">
        <v>620</v>
      </c>
      <c r="G223"/>
      <c r="H223"/>
      <c r="I223"/>
      <c r="J223"/>
      <c r="K223"/>
      <c r="L223" s="25"/>
      <c r="M223"/>
      <c r="N223"/>
      <c r="O223"/>
      <c r="P223" s="10">
        <v>23.4</v>
      </c>
      <c r="Q223" s="10">
        <v>8.8</v>
      </c>
      <c r="R223"/>
      <c r="S223" s="10">
        <v>52.5</v>
      </c>
      <c r="T223"/>
      <c r="U223"/>
      <c r="V223"/>
      <c r="W223"/>
      <c r="X223"/>
      <c r="Y223"/>
      <c r="Z223"/>
      <c r="AA223"/>
      <c r="AB223"/>
      <c r="AC223" s="10" t="s">
        <v>58</v>
      </c>
      <c r="AD223" s="22">
        <v>980100</v>
      </c>
      <c r="AE223" s="10" t="s">
        <v>319</v>
      </c>
      <c r="AF223" s="10" t="s">
        <v>261</v>
      </c>
      <c r="AG223" s="10">
        <v>57</v>
      </c>
      <c r="AH223" s="10">
        <v>58</v>
      </c>
      <c r="AI223" s="10">
        <v>530</v>
      </c>
      <c r="AJ223" s="10">
        <v>540</v>
      </c>
      <c r="AK223" s="10">
        <v>6</v>
      </c>
      <c r="AL223" s="10">
        <v>14</v>
      </c>
      <c r="AM223"/>
    </row>
    <row r="224" spans="1:38" ht="12">
      <c r="A224" s="36" t="s">
        <v>58</v>
      </c>
      <c r="B224" s="36"/>
      <c r="C224" s="36"/>
      <c r="D224" s="38">
        <v>36088</v>
      </c>
      <c r="E224" s="22">
        <v>1500</v>
      </c>
      <c r="F224" s="10">
        <v>635</v>
      </c>
      <c r="G224" s="10"/>
      <c r="H224" s="15"/>
      <c r="I224" s="27"/>
      <c r="J224" s="39"/>
      <c r="K224" s="39"/>
      <c r="L224" s="39"/>
      <c r="M224" s="27"/>
      <c r="N224" s="15"/>
      <c r="O224" s="39"/>
      <c r="P224" s="14">
        <v>23.7</v>
      </c>
      <c r="Q224" s="10">
        <v>9.3</v>
      </c>
      <c r="R224" s="10"/>
      <c r="S224" s="14">
        <v>55.5</v>
      </c>
      <c r="T224" s="10"/>
      <c r="U224" s="10"/>
      <c r="V224" s="10"/>
      <c r="W224" s="10"/>
      <c r="X224" s="23"/>
      <c r="Y224" s="10"/>
      <c r="Z224" s="10"/>
      <c r="AA224" s="10"/>
      <c r="AB224" s="10"/>
      <c r="AC224" s="36" t="s">
        <v>458</v>
      </c>
      <c r="AD224" s="22">
        <v>980323</v>
      </c>
      <c r="AE224" s="23" t="s">
        <v>459</v>
      </c>
      <c r="AF224" s="10" t="s">
        <v>261</v>
      </c>
      <c r="AG224" s="37">
        <v>16.3</v>
      </c>
      <c r="AH224" s="37">
        <v>15.7</v>
      </c>
      <c r="AI224" s="10">
        <v>587</v>
      </c>
      <c r="AJ224" s="10">
        <v>632</v>
      </c>
      <c r="AK224" s="10">
        <v>6</v>
      </c>
      <c r="AL224" s="10">
        <v>13</v>
      </c>
    </row>
    <row r="225" spans="1:29" ht="12">
      <c r="A225" s="10" t="s">
        <v>60</v>
      </c>
      <c r="B225" s="10" t="s">
        <v>32</v>
      </c>
      <c r="C225" s="10" t="s">
        <v>59</v>
      </c>
      <c r="D225" s="11">
        <v>35515</v>
      </c>
      <c r="E225" s="10">
        <v>1330</v>
      </c>
      <c r="F225" s="10">
        <v>2760</v>
      </c>
      <c r="G225" s="12">
        <v>1571.5239</v>
      </c>
      <c r="H225" s="13">
        <v>8.2</v>
      </c>
      <c r="I225" s="14">
        <v>28.2</v>
      </c>
      <c r="J225" s="10">
        <v>99.2</v>
      </c>
      <c r="K225" s="10">
        <v>16.4</v>
      </c>
      <c r="L225" s="10">
        <v>466</v>
      </c>
      <c r="M225" s="13">
        <v>3.76</v>
      </c>
      <c r="N225" s="13">
        <v>0.683</v>
      </c>
      <c r="O225" s="10">
        <v>374</v>
      </c>
      <c r="P225" s="10">
        <v>100</v>
      </c>
      <c r="Q225" s="10">
        <v>668</v>
      </c>
      <c r="R225" s="13">
        <v>0.32</v>
      </c>
      <c r="T225" s="15">
        <v>1.0842557036367744</v>
      </c>
      <c r="U225" s="16">
        <v>0.1862</v>
      </c>
      <c r="V225" s="17">
        <v>0.006</v>
      </c>
      <c r="X225" s="18">
        <v>0.0729</v>
      </c>
      <c r="Y225" s="16">
        <v>0.6976047904191617</v>
      </c>
      <c r="Z225" s="16">
        <v>0.1497005988023952</v>
      </c>
      <c r="AA225" s="13">
        <v>2.787425149700599</v>
      </c>
      <c r="AB225" s="16">
        <v>0.5693927173913044</v>
      </c>
      <c r="AC225" s="10" t="s">
        <v>60</v>
      </c>
    </row>
    <row r="226" spans="1:39" ht="11.25">
      <c r="A226" s="10" t="s">
        <v>60</v>
      </c>
      <c r="B226" s="10" t="s">
        <v>32</v>
      </c>
      <c r="C226"/>
      <c r="D226" s="20">
        <v>35754</v>
      </c>
      <c r="E226">
        <v>1358</v>
      </c>
      <c r="F226" s="10">
        <v>3180</v>
      </c>
      <c r="G226" s="10"/>
      <c r="H226" s="10"/>
      <c r="I226" s="10"/>
      <c r="M226" s="10"/>
      <c r="N226" s="10"/>
      <c r="P226" s="10">
        <v>115</v>
      </c>
      <c r="Q226" s="10">
        <v>782</v>
      </c>
      <c r="R226" s="10"/>
      <c r="S226" s="10">
        <v>6.7</v>
      </c>
      <c r="T226" s="21">
        <f>S226/4.427</f>
        <v>1.5134402529929978</v>
      </c>
      <c r="U226"/>
      <c r="V226"/>
      <c r="W226"/>
      <c r="X226"/>
      <c r="Y226"/>
      <c r="Z226"/>
      <c r="AA226"/>
      <c r="AB226"/>
      <c r="AC226" s="10" t="s">
        <v>60</v>
      </c>
      <c r="AD226" s="22">
        <v>970485</v>
      </c>
      <c r="AE226" s="10" t="s">
        <v>222</v>
      </c>
      <c r="AF226" t="s">
        <v>166</v>
      </c>
      <c r="AG226">
        <v>58</v>
      </c>
      <c r="AH226">
        <v>58</v>
      </c>
      <c r="AI226">
        <v>2470</v>
      </c>
      <c r="AJ226">
        <v>2890</v>
      </c>
      <c r="AK226">
        <v>6</v>
      </c>
      <c r="AL226">
        <v>15</v>
      </c>
      <c r="AM226"/>
    </row>
    <row r="227" spans="1:39" ht="11.25">
      <c r="A227" s="10" t="s">
        <v>60</v>
      </c>
      <c r="B227" s="10" t="s">
        <v>32</v>
      </c>
      <c r="C227"/>
      <c r="D227" s="35">
        <v>35886</v>
      </c>
      <c r="E227" s="10">
        <v>1504</v>
      </c>
      <c r="F227" s="10">
        <v>3160</v>
      </c>
      <c r="G227"/>
      <c r="H227" s="29">
        <v>8.1</v>
      </c>
      <c r="I227" s="30">
        <v>27.5</v>
      </c>
      <c r="J227" s="28">
        <v>120</v>
      </c>
      <c r="K227" s="30">
        <v>19.5</v>
      </c>
      <c r="L227" s="28">
        <v>526</v>
      </c>
      <c r="M227" s="30">
        <v>3.51</v>
      </c>
      <c r="N227" s="29">
        <v>0.787</v>
      </c>
      <c r="O227" s="28">
        <v>384</v>
      </c>
      <c r="P227" s="10">
        <v>113</v>
      </c>
      <c r="Q227" s="10">
        <v>787</v>
      </c>
      <c r="R227"/>
      <c r="S227" s="10">
        <v>5.9</v>
      </c>
      <c r="T227"/>
      <c r="U227" s="31">
        <v>0.2373</v>
      </c>
      <c r="V227" s="28">
        <v>5.9</v>
      </c>
      <c r="W227" s="28"/>
      <c r="X227" s="33" t="s">
        <v>349</v>
      </c>
      <c r="Y227"/>
      <c r="Z227"/>
      <c r="AA227"/>
      <c r="AB227"/>
      <c r="AC227" s="10" t="s">
        <v>60</v>
      </c>
      <c r="AD227" s="22">
        <v>980101</v>
      </c>
      <c r="AE227" s="10" t="s">
        <v>320</v>
      </c>
      <c r="AF227" s="10" t="s">
        <v>261</v>
      </c>
      <c r="AG227" s="10">
        <v>58</v>
      </c>
      <c r="AH227" s="10">
        <v>59</v>
      </c>
      <c r="AI227" s="10">
        <v>2830</v>
      </c>
      <c r="AJ227" s="10">
        <v>2890</v>
      </c>
      <c r="AK227" s="10">
        <v>6</v>
      </c>
      <c r="AL227" s="10">
        <v>15</v>
      </c>
      <c r="AM227"/>
    </row>
    <row r="228" spans="1:38" ht="12">
      <c r="A228" s="36" t="s">
        <v>60</v>
      </c>
      <c r="B228" s="36"/>
      <c r="C228" s="36"/>
      <c r="D228" s="38">
        <v>36088</v>
      </c>
      <c r="E228" s="22">
        <v>1521</v>
      </c>
      <c r="F228" s="10">
        <v>3010</v>
      </c>
      <c r="G228" s="10"/>
      <c r="H228" s="15"/>
      <c r="I228" s="27"/>
      <c r="J228" s="39"/>
      <c r="K228" s="39"/>
      <c r="L228" s="39"/>
      <c r="M228" s="27"/>
      <c r="N228" s="15"/>
      <c r="O228" s="39"/>
      <c r="P228" s="40">
        <v>108</v>
      </c>
      <c r="Q228" s="10">
        <v>720</v>
      </c>
      <c r="R228" s="10"/>
      <c r="S228" s="14">
        <v>10</v>
      </c>
      <c r="T228" s="10"/>
      <c r="U228" s="10"/>
      <c r="V228" s="10"/>
      <c r="W228" s="10"/>
      <c r="X228" s="23"/>
      <c r="Y228" s="10"/>
      <c r="Z228" s="10"/>
      <c r="AA228" s="10"/>
      <c r="AB228" s="10"/>
      <c r="AC228" s="36" t="s">
        <v>460</v>
      </c>
      <c r="AD228" s="22">
        <v>980324</v>
      </c>
      <c r="AE228" s="23" t="s">
        <v>461</v>
      </c>
      <c r="AF228" s="10" t="s">
        <v>261</v>
      </c>
      <c r="AG228" s="37">
        <v>16.3</v>
      </c>
      <c r="AH228" s="37">
        <v>16</v>
      </c>
      <c r="AI228" s="10">
        <v>2870</v>
      </c>
      <c r="AJ228" s="10">
        <v>2950</v>
      </c>
      <c r="AK228" s="10">
        <v>6</v>
      </c>
      <c r="AL228" s="10">
        <v>15</v>
      </c>
    </row>
    <row r="229" spans="1:29" ht="12">
      <c r="A229" s="10" t="s">
        <v>61</v>
      </c>
      <c r="B229" s="10" t="s">
        <v>62</v>
      </c>
      <c r="C229" s="10" t="s">
        <v>63</v>
      </c>
      <c r="D229" s="11">
        <v>35515</v>
      </c>
      <c r="E229" s="10">
        <v>1030</v>
      </c>
      <c r="F229" s="10">
        <v>227</v>
      </c>
      <c r="G229" s="12">
        <v>146.54007000000001</v>
      </c>
      <c r="H229" s="13">
        <v>6.6</v>
      </c>
      <c r="I229" s="14">
        <v>25.9</v>
      </c>
      <c r="J229" s="10">
        <v>19.5</v>
      </c>
      <c r="K229" s="10">
        <v>4.51</v>
      </c>
      <c r="L229" s="10">
        <v>14.3</v>
      </c>
      <c r="M229" s="13">
        <v>0.53</v>
      </c>
      <c r="N229" s="13">
        <v>0.149</v>
      </c>
      <c r="O229" s="10">
        <v>64.5</v>
      </c>
      <c r="P229" s="14">
        <v>32</v>
      </c>
      <c r="Q229" s="10">
        <v>17.6</v>
      </c>
      <c r="R229" s="13">
        <v>0</v>
      </c>
      <c r="T229" s="15">
        <v>0.0677659814772984</v>
      </c>
      <c r="U229" s="16">
        <v>0.027219999999999994</v>
      </c>
      <c r="V229" s="17">
        <v>0.0092</v>
      </c>
      <c r="X229" s="18" t="s">
        <v>37</v>
      </c>
      <c r="Y229" s="16">
        <v>0.8125</v>
      </c>
      <c r="Z229" s="16">
        <v>1.8181818181818181</v>
      </c>
      <c r="AA229" s="13">
        <v>15.465909090909086</v>
      </c>
      <c r="AB229" s="16">
        <v>0.6455509691629957</v>
      </c>
      <c r="AC229" s="10" t="s">
        <v>61</v>
      </c>
    </row>
    <row r="230" spans="1:39" ht="11.25">
      <c r="A230" s="10" t="s">
        <v>61</v>
      </c>
      <c r="B230" s="10" t="s">
        <v>62</v>
      </c>
      <c r="C230"/>
      <c r="D230" s="20">
        <v>35755</v>
      </c>
      <c r="E230">
        <v>1508</v>
      </c>
      <c r="F230" s="10">
        <v>130</v>
      </c>
      <c r="G230" s="10"/>
      <c r="H230" s="10"/>
      <c r="I230" s="10"/>
      <c r="M230" s="10"/>
      <c r="N230" s="10"/>
      <c r="P230" s="10">
        <v>21.3</v>
      </c>
      <c r="Q230" s="10">
        <v>6.2</v>
      </c>
      <c r="R230" s="10"/>
      <c r="S230" s="10">
        <v>0.5</v>
      </c>
      <c r="T230" s="21">
        <f>S230/4.427</f>
        <v>0.112943302462164</v>
      </c>
      <c r="U230"/>
      <c r="V230"/>
      <c r="W230"/>
      <c r="X230"/>
      <c r="Y230"/>
      <c r="Z230"/>
      <c r="AA230"/>
      <c r="AB230"/>
      <c r="AC230" s="10" t="s">
        <v>61</v>
      </c>
      <c r="AD230" s="22">
        <v>970486</v>
      </c>
      <c r="AE230" s="10" t="s">
        <v>223</v>
      </c>
      <c r="AF230" t="s">
        <v>166</v>
      </c>
      <c r="AG230">
        <v>60</v>
      </c>
      <c r="AH230">
        <v>60</v>
      </c>
      <c r="AI230">
        <v>130</v>
      </c>
      <c r="AJ230">
        <v>120</v>
      </c>
      <c r="AK230">
        <v>25</v>
      </c>
      <c r="AL230">
        <v>30</v>
      </c>
      <c r="AM230"/>
    </row>
    <row r="231" spans="1:39" ht="11.25">
      <c r="A231" s="10" t="s">
        <v>61</v>
      </c>
      <c r="B231" s="10" t="s">
        <v>62</v>
      </c>
      <c r="C231"/>
      <c r="D231" s="35">
        <v>35887</v>
      </c>
      <c r="E231" s="10">
        <v>1710</v>
      </c>
      <c r="F231" s="10">
        <v>175</v>
      </c>
      <c r="G231"/>
      <c r="H231"/>
      <c r="I231"/>
      <c r="J231"/>
      <c r="K231"/>
      <c r="L231" s="25"/>
      <c r="M231"/>
      <c r="N231"/>
      <c r="O231"/>
      <c r="P231" s="14">
        <v>37</v>
      </c>
      <c r="Q231" s="10">
        <v>6.9</v>
      </c>
      <c r="R231"/>
      <c r="S231" s="10">
        <v>0.8</v>
      </c>
      <c r="T231"/>
      <c r="U231"/>
      <c r="V231"/>
      <c r="W231"/>
      <c r="X231"/>
      <c r="Y231"/>
      <c r="Z231"/>
      <c r="AA231"/>
      <c r="AB231"/>
      <c r="AC231" s="10" t="s">
        <v>61</v>
      </c>
      <c r="AD231" s="22">
        <v>980120</v>
      </c>
      <c r="AE231" s="10" t="s">
        <v>321</v>
      </c>
      <c r="AF231" s="10" t="s">
        <v>261</v>
      </c>
      <c r="AG231" s="10">
        <v>53</v>
      </c>
      <c r="AH231" s="10">
        <v>53</v>
      </c>
      <c r="AI231" s="10">
        <v>160</v>
      </c>
      <c r="AJ231" s="10">
        <v>160</v>
      </c>
      <c r="AK231" s="10">
        <v>0.25</v>
      </c>
      <c r="AL231" s="10">
        <v>42</v>
      </c>
      <c r="AM231"/>
    </row>
    <row r="232" spans="1:38" ht="12">
      <c r="A232" s="36" t="s">
        <v>61</v>
      </c>
      <c r="B232" s="36"/>
      <c r="C232" s="36"/>
      <c r="D232" s="38">
        <v>36091</v>
      </c>
      <c r="E232" s="22">
        <v>1550</v>
      </c>
      <c r="F232" s="10">
        <v>135</v>
      </c>
      <c r="G232" s="10"/>
      <c r="H232" s="15"/>
      <c r="I232" s="27"/>
      <c r="J232" s="39"/>
      <c r="K232" s="39"/>
      <c r="L232" s="39"/>
      <c r="M232" s="27"/>
      <c r="N232" s="15"/>
      <c r="O232" s="39"/>
      <c r="P232" s="14">
        <v>22.9</v>
      </c>
      <c r="Q232" s="14">
        <v>5</v>
      </c>
      <c r="R232" s="10"/>
      <c r="S232" s="14">
        <v>0.2</v>
      </c>
      <c r="T232" s="10"/>
      <c r="U232" s="10"/>
      <c r="V232" s="10"/>
      <c r="W232" s="10"/>
      <c r="X232" s="23"/>
      <c r="Y232" s="10"/>
      <c r="Z232" s="10"/>
      <c r="AA232" s="10"/>
      <c r="AB232" s="10"/>
      <c r="AC232" s="36" t="s">
        <v>462</v>
      </c>
      <c r="AD232" s="22">
        <v>980348</v>
      </c>
      <c r="AE232" s="23" t="s">
        <v>463</v>
      </c>
      <c r="AF232" s="10" t="s">
        <v>261</v>
      </c>
      <c r="AG232" s="37">
        <v>18.1</v>
      </c>
      <c r="AH232" s="37">
        <v>18.2</v>
      </c>
      <c r="AI232" s="10">
        <v>146</v>
      </c>
      <c r="AJ232" s="10">
        <v>139</v>
      </c>
      <c r="AK232" s="10">
        <v>0.25</v>
      </c>
      <c r="AL232" s="10">
        <v>42</v>
      </c>
    </row>
    <row r="233" spans="1:29" ht="12">
      <c r="A233" s="10" t="s">
        <v>64</v>
      </c>
      <c r="B233" s="10" t="s">
        <v>62</v>
      </c>
      <c r="C233" s="10" t="s">
        <v>63</v>
      </c>
      <c r="D233" s="11">
        <v>35486</v>
      </c>
      <c r="E233" s="10">
        <v>1310</v>
      </c>
      <c r="F233" s="10">
        <v>144</v>
      </c>
      <c r="G233" s="12">
        <v>117.63676</v>
      </c>
      <c r="H233" s="13">
        <v>7</v>
      </c>
      <c r="I233" s="14">
        <v>36.2</v>
      </c>
      <c r="J233" s="10">
        <v>14.5</v>
      </c>
      <c r="K233" s="10">
        <v>1.97</v>
      </c>
      <c r="L233" s="10">
        <v>10.5</v>
      </c>
      <c r="M233" s="13">
        <v>1.29</v>
      </c>
      <c r="N233" s="13">
        <v>0.077</v>
      </c>
      <c r="O233" s="10">
        <v>69.5</v>
      </c>
      <c r="P233" s="14">
        <v>2</v>
      </c>
      <c r="Q233" s="10">
        <v>2.2</v>
      </c>
      <c r="R233" s="13">
        <v>0.19</v>
      </c>
      <c r="T233" s="15">
        <v>3.275355771402756</v>
      </c>
      <c r="U233" s="16">
        <v>0.012809999999999998</v>
      </c>
      <c r="V233" s="17">
        <v>0.0021000000000000003</v>
      </c>
      <c r="X233" s="18">
        <v>0.0217</v>
      </c>
      <c r="Y233" s="16">
        <v>4.7727272727272725</v>
      </c>
      <c r="Z233" s="16">
        <v>0.9090909090909091</v>
      </c>
      <c r="AA233" s="13">
        <v>58.22727272727272</v>
      </c>
      <c r="AB233" s="16">
        <v>0.8169219444444444</v>
      </c>
      <c r="AC233" s="10" t="s">
        <v>64</v>
      </c>
    </row>
    <row r="234" spans="1:39" ht="11.25">
      <c r="A234" s="10" t="s">
        <v>64</v>
      </c>
      <c r="B234" s="10" t="s">
        <v>62</v>
      </c>
      <c r="C234"/>
      <c r="D234" s="20">
        <v>35755</v>
      </c>
      <c r="E234">
        <v>1523</v>
      </c>
      <c r="F234" s="10">
        <v>133</v>
      </c>
      <c r="G234" s="10"/>
      <c r="H234" s="10"/>
      <c r="I234" s="10"/>
      <c r="M234" s="10"/>
      <c r="N234" s="10"/>
      <c r="P234" s="10">
        <v>1.5</v>
      </c>
      <c r="Q234" s="10">
        <v>1.9</v>
      </c>
      <c r="R234" s="10"/>
      <c r="S234" s="10">
        <v>13.5</v>
      </c>
      <c r="T234" s="21">
        <f>S234/4.427</f>
        <v>3.049469166478428</v>
      </c>
      <c r="U234"/>
      <c r="V234"/>
      <c r="W234"/>
      <c r="X234"/>
      <c r="Y234"/>
      <c r="Z234"/>
      <c r="AA234"/>
      <c r="AB234"/>
      <c r="AC234" s="10" t="s">
        <v>64</v>
      </c>
      <c r="AD234" s="22">
        <v>970487</v>
      </c>
      <c r="AE234" s="10" t="s">
        <v>224</v>
      </c>
      <c r="AF234" t="s">
        <v>166</v>
      </c>
      <c r="AG234">
        <v>57</v>
      </c>
      <c r="AH234">
        <v>58</v>
      </c>
      <c r="AI234">
        <v>130</v>
      </c>
      <c r="AJ234">
        <v>120</v>
      </c>
      <c r="AK234">
        <v>30</v>
      </c>
      <c r="AL234">
        <v>10</v>
      </c>
      <c r="AM234"/>
    </row>
    <row r="235" spans="1:39" ht="11.25">
      <c r="A235" s="10" t="s">
        <v>64</v>
      </c>
      <c r="B235" s="10" t="s">
        <v>62</v>
      </c>
      <c r="C235"/>
      <c r="D235" s="35">
        <v>35887</v>
      </c>
      <c r="E235" s="10">
        <v>1724</v>
      </c>
      <c r="F235" s="10">
        <v>131</v>
      </c>
      <c r="G235"/>
      <c r="H235"/>
      <c r="I235"/>
      <c r="J235"/>
      <c r="K235"/>
      <c r="L235" s="25"/>
      <c r="M235"/>
      <c r="N235"/>
      <c r="O235"/>
      <c r="P235" s="10">
        <v>0.9</v>
      </c>
      <c r="Q235" s="10">
        <v>2.2</v>
      </c>
      <c r="R235"/>
      <c r="S235" s="10">
        <v>14.7</v>
      </c>
      <c r="T235"/>
      <c r="U235"/>
      <c r="V235"/>
      <c r="W235"/>
      <c r="X235"/>
      <c r="Y235"/>
      <c r="Z235"/>
      <c r="AA235"/>
      <c r="AB235"/>
      <c r="AC235" s="10" t="s">
        <v>64</v>
      </c>
      <c r="AD235" s="22">
        <v>980121</v>
      </c>
      <c r="AE235" s="10" t="s">
        <v>322</v>
      </c>
      <c r="AF235" s="10" t="s">
        <v>261</v>
      </c>
      <c r="AG235" s="10">
        <v>57</v>
      </c>
      <c r="AH235" s="10">
        <v>57</v>
      </c>
      <c r="AI235" s="10">
        <v>140</v>
      </c>
      <c r="AJ235" s="10">
        <v>120</v>
      </c>
      <c r="AK235" s="10">
        <v>30</v>
      </c>
      <c r="AL235" s="10">
        <v>10</v>
      </c>
      <c r="AM235"/>
    </row>
    <row r="236" spans="1:38" ht="12">
      <c r="A236" s="36" t="s">
        <v>64</v>
      </c>
      <c r="B236" s="36"/>
      <c r="C236" s="36"/>
      <c r="D236" s="38">
        <v>36091</v>
      </c>
      <c r="E236" s="22">
        <v>1605</v>
      </c>
      <c r="F236" s="10">
        <v>130</v>
      </c>
      <c r="G236" s="10"/>
      <c r="H236" s="15"/>
      <c r="I236" s="27"/>
      <c r="J236" s="39"/>
      <c r="K236" s="39"/>
      <c r="L236" s="39"/>
      <c r="M236" s="27"/>
      <c r="N236" s="15"/>
      <c r="O236" s="39"/>
      <c r="P236" s="14">
        <v>1.9</v>
      </c>
      <c r="Q236" s="14">
        <v>2</v>
      </c>
      <c r="R236" s="10"/>
      <c r="S236" s="14">
        <v>14.5</v>
      </c>
      <c r="T236" s="10"/>
      <c r="U236" s="10"/>
      <c r="V236" s="10"/>
      <c r="W236" s="10"/>
      <c r="X236" s="23"/>
      <c r="Y236" s="10"/>
      <c r="Z236" s="10"/>
      <c r="AA236" s="10"/>
      <c r="AB236" s="10"/>
      <c r="AC236" s="36" t="s">
        <v>464</v>
      </c>
      <c r="AD236" s="22">
        <v>980349</v>
      </c>
      <c r="AE236" s="23" t="s">
        <v>465</v>
      </c>
      <c r="AF236" s="10" t="s">
        <v>261</v>
      </c>
      <c r="AG236" s="37">
        <v>15.6</v>
      </c>
      <c r="AH236" s="37">
        <v>15.4</v>
      </c>
      <c r="AI236" s="10">
        <v>128</v>
      </c>
      <c r="AJ236" s="10">
        <v>132</v>
      </c>
      <c r="AK236" s="10">
        <v>30</v>
      </c>
      <c r="AL236" s="10">
        <v>10</v>
      </c>
    </row>
    <row r="237" spans="1:29" ht="12">
      <c r="A237" s="10" t="s">
        <v>65</v>
      </c>
      <c r="B237" s="10" t="s">
        <v>32</v>
      </c>
      <c r="C237" s="10" t="s">
        <v>66</v>
      </c>
      <c r="D237" s="11">
        <v>35513</v>
      </c>
      <c r="E237" s="10">
        <v>1444</v>
      </c>
      <c r="F237" s="10">
        <v>1260</v>
      </c>
      <c r="G237" s="12">
        <v>759.1777</v>
      </c>
      <c r="H237" s="13">
        <v>8.1</v>
      </c>
      <c r="I237" s="14">
        <v>19</v>
      </c>
      <c r="J237" s="10">
        <v>104</v>
      </c>
      <c r="K237" s="10">
        <v>23.4</v>
      </c>
      <c r="L237" s="10">
        <v>131</v>
      </c>
      <c r="M237" s="13">
        <v>3.69</v>
      </c>
      <c r="N237" s="13">
        <v>0.97</v>
      </c>
      <c r="O237" s="10">
        <v>338</v>
      </c>
      <c r="P237" s="10">
        <v>136</v>
      </c>
      <c r="Q237" s="10">
        <v>157</v>
      </c>
      <c r="R237" s="13">
        <v>0.81</v>
      </c>
      <c r="T237" s="15">
        <v>3.817483623221143</v>
      </c>
      <c r="U237" s="16">
        <v>0.13369999999999999</v>
      </c>
      <c r="V237" s="17">
        <v>0.005</v>
      </c>
      <c r="X237" s="18">
        <v>0.07440000000000001</v>
      </c>
      <c r="Y237" s="16">
        <v>0.8343949044585988</v>
      </c>
      <c r="Z237" s="16">
        <v>0.8662420382165605</v>
      </c>
      <c r="AA237" s="13">
        <v>8.51592356687898</v>
      </c>
      <c r="AB237" s="16">
        <v>0.6025219841269841</v>
      </c>
      <c r="AC237" s="10" t="s">
        <v>65</v>
      </c>
    </row>
    <row r="238" spans="1:39" ht="11.25">
      <c r="A238" s="10" t="s">
        <v>65</v>
      </c>
      <c r="B238" s="10" t="s">
        <v>32</v>
      </c>
      <c r="C238"/>
      <c r="D238" s="20">
        <v>35755</v>
      </c>
      <c r="E238">
        <v>1356</v>
      </c>
      <c r="F238" s="10">
        <v>1250</v>
      </c>
      <c r="G238" s="10"/>
      <c r="H238" s="10"/>
      <c r="I238" s="10"/>
      <c r="M238" s="10"/>
      <c r="N238" s="10"/>
      <c r="P238" s="10">
        <v>133</v>
      </c>
      <c r="Q238" s="10">
        <v>150</v>
      </c>
      <c r="R238" s="10"/>
      <c r="S238" s="14">
        <v>17</v>
      </c>
      <c r="T238" s="21">
        <f>S238/4.427</f>
        <v>3.8400722837135763</v>
      </c>
      <c r="U238"/>
      <c r="V238"/>
      <c r="W238"/>
      <c r="X238"/>
      <c r="Y238"/>
      <c r="Z238"/>
      <c r="AA238"/>
      <c r="AB238"/>
      <c r="AC238" s="10" t="s">
        <v>65</v>
      </c>
      <c r="AD238" s="22">
        <v>970488</v>
      </c>
      <c r="AE238" s="10" t="s">
        <v>225</v>
      </c>
      <c r="AF238" t="s">
        <v>166</v>
      </c>
      <c r="AG238">
        <v>58</v>
      </c>
      <c r="AH238">
        <v>58</v>
      </c>
      <c r="AI238">
        <v>1150</v>
      </c>
      <c r="AJ238">
        <v>1130</v>
      </c>
      <c r="AK238">
        <v>34</v>
      </c>
      <c r="AL238">
        <v>10</v>
      </c>
      <c r="AM238"/>
    </row>
    <row r="239" spans="1:39" ht="11.25">
      <c r="A239" s="10" t="s">
        <v>65</v>
      </c>
      <c r="B239" s="10" t="s">
        <v>32</v>
      </c>
      <c r="C239"/>
      <c r="D239" s="35">
        <v>35887</v>
      </c>
      <c r="E239" s="10">
        <v>1608</v>
      </c>
      <c r="F239" s="10">
        <v>1235</v>
      </c>
      <c r="G239"/>
      <c r="H239"/>
      <c r="I239"/>
      <c r="J239"/>
      <c r="K239"/>
      <c r="L239" s="25"/>
      <c r="M239"/>
      <c r="N239"/>
      <c r="O239"/>
      <c r="P239" s="10">
        <v>128</v>
      </c>
      <c r="Q239" s="10">
        <v>148</v>
      </c>
      <c r="R239"/>
      <c r="S239" s="14">
        <v>17</v>
      </c>
      <c r="T239"/>
      <c r="U239"/>
      <c r="V239"/>
      <c r="W239"/>
      <c r="X239"/>
      <c r="Y239"/>
      <c r="Z239"/>
      <c r="AA239"/>
      <c r="AB239"/>
      <c r="AC239" s="10" t="s">
        <v>65</v>
      </c>
      <c r="AD239" s="22">
        <v>980122</v>
      </c>
      <c r="AE239" s="10" t="s">
        <v>323</v>
      </c>
      <c r="AF239" s="10" t="s">
        <v>261</v>
      </c>
      <c r="AG239" s="10">
        <v>58</v>
      </c>
      <c r="AH239" s="10">
        <v>58</v>
      </c>
      <c r="AI239" s="10">
        <v>1120</v>
      </c>
      <c r="AJ239" s="10">
        <v>1120</v>
      </c>
      <c r="AK239" s="10">
        <v>34</v>
      </c>
      <c r="AL239" s="10">
        <v>10</v>
      </c>
      <c r="AM239"/>
    </row>
    <row r="240" spans="1:38" ht="12">
      <c r="A240" s="36" t="s">
        <v>65</v>
      </c>
      <c r="B240" s="36"/>
      <c r="C240" s="36"/>
      <c r="D240" s="38">
        <v>36090</v>
      </c>
      <c r="E240" s="22">
        <v>1547</v>
      </c>
      <c r="F240" s="10">
        <v>1240</v>
      </c>
      <c r="G240" s="10"/>
      <c r="H240" s="15"/>
      <c r="I240" s="27"/>
      <c r="J240" s="39"/>
      <c r="K240" s="39"/>
      <c r="L240" s="39"/>
      <c r="M240" s="27"/>
      <c r="N240" s="15"/>
      <c r="O240" s="39"/>
      <c r="P240" s="40">
        <v>128</v>
      </c>
      <c r="Q240" s="10">
        <v>147</v>
      </c>
      <c r="R240" s="10"/>
      <c r="S240" s="14">
        <v>17.2</v>
      </c>
      <c r="T240" s="10"/>
      <c r="U240" s="10"/>
      <c r="V240" s="10"/>
      <c r="W240" s="10"/>
      <c r="X240" s="23"/>
      <c r="Y240" s="10"/>
      <c r="Z240" s="10"/>
      <c r="AA240" s="10"/>
      <c r="AB240" s="10"/>
      <c r="AC240" s="36" t="s">
        <v>466</v>
      </c>
      <c r="AD240" s="22">
        <v>980350</v>
      </c>
      <c r="AE240" s="23" t="s">
        <v>467</v>
      </c>
      <c r="AF240" s="10" t="s">
        <v>261</v>
      </c>
      <c r="AG240" s="37">
        <v>15.2</v>
      </c>
      <c r="AH240" s="37">
        <v>15.1</v>
      </c>
      <c r="AI240" s="10">
        <v>1230</v>
      </c>
      <c r="AJ240" s="10">
        <v>1226</v>
      </c>
      <c r="AK240" s="10">
        <v>34</v>
      </c>
      <c r="AL240" s="10">
        <v>10</v>
      </c>
    </row>
    <row r="241" spans="1:29" ht="12">
      <c r="A241" s="10" t="s">
        <v>67</v>
      </c>
      <c r="B241" s="10" t="s">
        <v>32</v>
      </c>
      <c r="C241" s="10" t="s">
        <v>68</v>
      </c>
      <c r="D241" s="11">
        <v>35513</v>
      </c>
      <c r="E241" s="10">
        <v>1340</v>
      </c>
      <c r="F241" s="10">
        <v>1680</v>
      </c>
      <c r="G241" s="12">
        <v>1044.28774</v>
      </c>
      <c r="H241" s="13">
        <v>8.1</v>
      </c>
      <c r="I241" s="14">
        <v>17.8</v>
      </c>
      <c r="J241" s="10">
        <v>122</v>
      </c>
      <c r="K241" s="10">
        <v>24.3</v>
      </c>
      <c r="L241" s="10">
        <v>203</v>
      </c>
      <c r="M241" s="13">
        <v>4.56</v>
      </c>
      <c r="N241" s="13">
        <v>0.968</v>
      </c>
      <c r="O241" s="10">
        <v>331</v>
      </c>
      <c r="P241" s="10">
        <v>254</v>
      </c>
      <c r="Q241" s="10">
        <v>223</v>
      </c>
      <c r="R241" s="13">
        <v>0.58</v>
      </c>
      <c r="T241" s="15">
        <v>7.002484752654168</v>
      </c>
      <c r="U241" s="16">
        <v>0.18864</v>
      </c>
      <c r="V241" s="17">
        <v>0.0044</v>
      </c>
      <c r="X241" s="18">
        <v>0.134</v>
      </c>
      <c r="Y241" s="16">
        <v>0.9103139013452914</v>
      </c>
      <c r="Z241" s="16">
        <v>1.1390134529147982</v>
      </c>
      <c r="AA241" s="13">
        <v>8.459192825112108</v>
      </c>
      <c r="AB241" s="16">
        <v>0.6215998452380952</v>
      </c>
      <c r="AC241" s="10" t="s">
        <v>67</v>
      </c>
    </row>
    <row r="242" spans="1:39" ht="11.25">
      <c r="A242" s="10" t="s">
        <v>67</v>
      </c>
      <c r="B242" s="10" t="s">
        <v>32</v>
      </c>
      <c r="C242"/>
      <c r="D242" s="20">
        <v>35755</v>
      </c>
      <c r="E242">
        <v>1307</v>
      </c>
      <c r="F242" s="10">
        <v>1720</v>
      </c>
      <c r="G242" s="10"/>
      <c r="H242" s="10"/>
      <c r="I242" s="10"/>
      <c r="M242" s="10"/>
      <c r="N242" s="10"/>
      <c r="P242" s="10">
        <v>261</v>
      </c>
      <c r="Q242" s="10">
        <v>235</v>
      </c>
      <c r="R242" s="10"/>
      <c r="S242" s="10">
        <v>25.3</v>
      </c>
      <c r="T242" s="21">
        <f>S242/4.427</f>
        <v>5.7149311045854985</v>
      </c>
      <c r="U242"/>
      <c r="V242"/>
      <c r="W242"/>
      <c r="X242"/>
      <c r="Y242"/>
      <c r="Z242"/>
      <c r="AA242"/>
      <c r="AB242"/>
      <c r="AC242" s="10" t="s">
        <v>67</v>
      </c>
      <c r="AD242" s="22">
        <v>970489</v>
      </c>
      <c r="AE242" s="10" t="s">
        <v>226</v>
      </c>
      <c r="AF242" t="s">
        <v>166</v>
      </c>
      <c r="AG242">
        <v>58</v>
      </c>
      <c r="AH242">
        <v>58</v>
      </c>
      <c r="AI242">
        <v>1700</v>
      </c>
      <c r="AJ242">
        <v>1580</v>
      </c>
      <c r="AK242">
        <v>18</v>
      </c>
      <c r="AL242">
        <v>12</v>
      </c>
      <c r="AM242"/>
    </row>
    <row r="243" spans="1:39" ht="11.25">
      <c r="A243" s="10" t="s">
        <v>67</v>
      </c>
      <c r="B243" s="10" t="s">
        <v>32</v>
      </c>
      <c r="C243"/>
      <c r="D243" s="35">
        <v>35887</v>
      </c>
      <c r="E243" s="10">
        <v>1526</v>
      </c>
      <c r="F243" s="10">
        <v>1675</v>
      </c>
      <c r="G243"/>
      <c r="H243"/>
      <c r="I243"/>
      <c r="J243"/>
      <c r="K243"/>
      <c r="L243" s="25"/>
      <c r="M243"/>
      <c r="N243"/>
      <c r="O243"/>
      <c r="P243" s="10">
        <v>245</v>
      </c>
      <c r="Q243" s="10">
        <v>211</v>
      </c>
      <c r="R243"/>
      <c r="S243" s="10">
        <v>30.6</v>
      </c>
      <c r="T243"/>
      <c r="U243"/>
      <c r="V243"/>
      <c r="W243"/>
      <c r="X243"/>
      <c r="Y243"/>
      <c r="Z243"/>
      <c r="AA243"/>
      <c r="AB243"/>
      <c r="AC243" s="10" t="s">
        <v>67</v>
      </c>
      <c r="AD243" s="22">
        <v>980123</v>
      </c>
      <c r="AE243" s="10" t="s">
        <v>324</v>
      </c>
      <c r="AF243" s="10" t="s">
        <v>261</v>
      </c>
      <c r="AG243" s="10">
        <v>59</v>
      </c>
      <c r="AH243" s="10">
        <v>59</v>
      </c>
      <c r="AI243" s="10">
        <v>1530</v>
      </c>
      <c r="AJ243" s="10">
        <v>1510</v>
      </c>
      <c r="AK243" s="10">
        <v>18</v>
      </c>
      <c r="AL243" s="10">
        <v>11</v>
      </c>
      <c r="AM243"/>
    </row>
    <row r="244" spans="1:38" ht="12">
      <c r="A244" s="36" t="s">
        <v>67</v>
      </c>
      <c r="B244" s="36"/>
      <c r="C244" s="36"/>
      <c r="D244" s="38">
        <v>36091</v>
      </c>
      <c r="E244" s="22">
        <v>1036</v>
      </c>
      <c r="F244" s="10">
        <v>1650</v>
      </c>
      <c r="G244" s="10"/>
      <c r="H244" s="15"/>
      <c r="I244" s="27"/>
      <c r="J244" s="39"/>
      <c r="K244" s="39"/>
      <c r="L244" s="39"/>
      <c r="M244" s="27"/>
      <c r="N244" s="15"/>
      <c r="O244" s="39"/>
      <c r="P244" s="40">
        <v>230</v>
      </c>
      <c r="Q244" s="10">
        <v>204</v>
      </c>
      <c r="R244" s="10"/>
      <c r="S244" s="14">
        <v>31.8</v>
      </c>
      <c r="T244" s="10"/>
      <c r="U244" s="10"/>
      <c r="V244" s="10"/>
      <c r="W244" s="10"/>
      <c r="X244" s="23"/>
      <c r="Y244" s="10"/>
      <c r="Z244" s="10"/>
      <c r="AA244" s="10"/>
      <c r="AB244" s="10"/>
      <c r="AC244" s="36" t="s">
        <v>468</v>
      </c>
      <c r="AD244" s="22">
        <v>980351</v>
      </c>
      <c r="AE244" s="23" t="s">
        <v>469</v>
      </c>
      <c r="AF244" s="10" t="s">
        <v>261</v>
      </c>
      <c r="AG244" s="37">
        <v>15.6</v>
      </c>
      <c r="AH244" s="37">
        <v>15.4</v>
      </c>
      <c r="AI244" s="10">
        <v>1599</v>
      </c>
      <c r="AJ244" s="10">
        <v>1626</v>
      </c>
      <c r="AK244" s="10">
        <v>18</v>
      </c>
      <c r="AL244" s="10">
        <v>10</v>
      </c>
    </row>
    <row r="245" spans="1:29" ht="12">
      <c r="A245" s="10" t="s">
        <v>69</v>
      </c>
      <c r="B245" s="10" t="s">
        <v>32</v>
      </c>
      <c r="C245" s="10" t="s">
        <v>70</v>
      </c>
      <c r="D245" s="11">
        <v>35513</v>
      </c>
      <c r="E245" s="10">
        <v>1408</v>
      </c>
      <c r="F245" s="10">
        <v>3500</v>
      </c>
      <c r="G245" s="12">
        <v>2017.7370500000002</v>
      </c>
      <c r="H245" s="13">
        <v>8.05</v>
      </c>
      <c r="I245" s="14">
        <v>18.9</v>
      </c>
      <c r="J245" s="10">
        <v>164</v>
      </c>
      <c r="K245" s="10">
        <v>53.3</v>
      </c>
      <c r="L245" s="10">
        <v>484</v>
      </c>
      <c r="M245" s="13">
        <v>4.67</v>
      </c>
      <c r="N245" s="13">
        <v>2.35</v>
      </c>
      <c r="O245" s="10">
        <v>173</v>
      </c>
      <c r="P245" s="10">
        <v>312</v>
      </c>
      <c r="Q245" s="10">
        <v>892</v>
      </c>
      <c r="R245" s="13">
        <v>0.91</v>
      </c>
      <c r="T245" s="15" t="s">
        <v>52</v>
      </c>
      <c r="U245" s="16">
        <v>0.21045</v>
      </c>
      <c r="V245" s="17">
        <v>0.0305</v>
      </c>
      <c r="X245" s="18">
        <v>0.302</v>
      </c>
      <c r="Y245" s="16">
        <v>0.5426008968609866</v>
      </c>
      <c r="Z245" s="16">
        <v>0.34977578475336324</v>
      </c>
      <c r="AA245" s="13">
        <v>2.359304932735426</v>
      </c>
      <c r="AB245" s="16">
        <v>0.5764963000000001</v>
      </c>
      <c r="AC245" s="10" t="s">
        <v>69</v>
      </c>
    </row>
    <row r="246" spans="1:39" ht="11.25">
      <c r="A246" s="10" t="s">
        <v>69</v>
      </c>
      <c r="B246" s="10" t="s">
        <v>32</v>
      </c>
      <c r="C246"/>
      <c r="D246" s="20">
        <v>35755</v>
      </c>
      <c r="E246">
        <v>1325</v>
      </c>
      <c r="F246" s="10">
        <v>3440</v>
      </c>
      <c r="G246" s="10"/>
      <c r="H246" s="10"/>
      <c r="I246" s="10"/>
      <c r="M246" s="10"/>
      <c r="N246" s="10"/>
      <c r="P246" s="10">
        <v>305</v>
      </c>
      <c r="Q246" s="10">
        <v>865</v>
      </c>
      <c r="R246" s="10"/>
      <c r="S246" s="10">
        <v>0.1</v>
      </c>
      <c r="T246" s="21">
        <f>S246/4.427</f>
        <v>0.022588660492432803</v>
      </c>
      <c r="U246"/>
      <c r="V246"/>
      <c r="W246"/>
      <c r="X246"/>
      <c r="Y246"/>
      <c r="Z246"/>
      <c r="AA246"/>
      <c r="AB246"/>
      <c r="AC246" s="10" t="s">
        <v>69</v>
      </c>
      <c r="AD246" s="22">
        <v>970490</v>
      </c>
      <c r="AE246" s="10" t="s">
        <v>227</v>
      </c>
      <c r="AF246" t="s">
        <v>166</v>
      </c>
      <c r="AG246">
        <v>58</v>
      </c>
      <c r="AH246">
        <v>58</v>
      </c>
      <c r="AI246">
        <v>2540</v>
      </c>
      <c r="AJ246">
        <v>3170</v>
      </c>
      <c r="AK246">
        <v>8</v>
      </c>
      <c r="AL246">
        <v>13</v>
      </c>
      <c r="AM246"/>
    </row>
    <row r="247" spans="1:39" ht="11.25">
      <c r="A247" s="10" t="s">
        <v>69</v>
      </c>
      <c r="B247" s="10" t="s">
        <v>32</v>
      </c>
      <c r="C247"/>
      <c r="D247" s="35">
        <v>35887</v>
      </c>
      <c r="E247" s="10">
        <v>1544</v>
      </c>
      <c r="F247" s="10">
        <v>3430</v>
      </c>
      <c r="G247"/>
      <c r="H247"/>
      <c r="I247"/>
      <c r="J247"/>
      <c r="K247"/>
      <c r="L247" s="25"/>
      <c r="M247"/>
      <c r="N247"/>
      <c r="O247"/>
      <c r="P247" s="10">
        <v>305</v>
      </c>
      <c r="Q247" s="10">
        <v>847</v>
      </c>
      <c r="R247"/>
      <c r="S247" s="10">
        <v>0.2</v>
      </c>
      <c r="T247"/>
      <c r="U247"/>
      <c r="V247"/>
      <c r="W247"/>
      <c r="X247"/>
      <c r="Y247"/>
      <c r="Z247"/>
      <c r="AA247"/>
      <c r="AB247"/>
      <c r="AC247" s="10" t="s">
        <v>69</v>
      </c>
      <c r="AD247" s="22">
        <v>980124</v>
      </c>
      <c r="AE247" s="10" t="s">
        <v>325</v>
      </c>
      <c r="AF247" s="10" t="s">
        <v>261</v>
      </c>
      <c r="AG247" s="10">
        <v>58</v>
      </c>
      <c r="AH247" s="10">
        <v>58</v>
      </c>
      <c r="AI247" s="10">
        <v>2530</v>
      </c>
      <c r="AJ247" s="10">
        <v>3190</v>
      </c>
      <c r="AK247" s="10">
        <v>8</v>
      </c>
      <c r="AL247" s="10">
        <v>14</v>
      </c>
      <c r="AM247"/>
    </row>
    <row r="248" spans="1:38" ht="12">
      <c r="A248" s="36" t="s">
        <v>69</v>
      </c>
      <c r="B248" s="36"/>
      <c r="C248" s="36"/>
      <c r="D248" s="38">
        <v>36091</v>
      </c>
      <c r="E248" s="22">
        <v>1057</v>
      </c>
      <c r="F248" s="10">
        <v>3330</v>
      </c>
      <c r="G248" s="10"/>
      <c r="H248" s="15"/>
      <c r="I248" s="27"/>
      <c r="J248" s="39"/>
      <c r="K248" s="39"/>
      <c r="L248" s="39"/>
      <c r="M248" s="27"/>
      <c r="N248" s="15"/>
      <c r="O248" s="39"/>
      <c r="P248" s="40">
        <v>281</v>
      </c>
      <c r="Q248" s="10">
        <v>786</v>
      </c>
      <c r="R248" s="10"/>
      <c r="S248" s="27" t="s">
        <v>173</v>
      </c>
      <c r="T248" s="10"/>
      <c r="U248" s="10"/>
      <c r="V248" s="10"/>
      <c r="W248" s="10"/>
      <c r="X248" s="23"/>
      <c r="Y248" s="10"/>
      <c r="Z248" s="10"/>
      <c r="AA248" s="10"/>
      <c r="AB248" s="10"/>
      <c r="AC248" s="36" t="s">
        <v>470</v>
      </c>
      <c r="AD248" s="22">
        <v>980352</v>
      </c>
      <c r="AE248" s="23" t="s">
        <v>471</v>
      </c>
      <c r="AF248" s="10" t="s">
        <v>261</v>
      </c>
      <c r="AG248" s="37">
        <v>15.7</v>
      </c>
      <c r="AH248" s="37">
        <v>15.7</v>
      </c>
      <c r="AI248" s="10">
        <v>2670</v>
      </c>
      <c r="AJ248" s="10">
        <v>3230</v>
      </c>
      <c r="AK248" s="10">
        <v>8</v>
      </c>
      <c r="AL248" s="10">
        <v>15</v>
      </c>
    </row>
    <row r="249" spans="1:29" ht="12">
      <c r="A249" s="10" t="s">
        <v>71</v>
      </c>
      <c r="B249" s="10" t="s">
        <v>62</v>
      </c>
      <c r="C249" s="10" t="s">
        <v>72</v>
      </c>
      <c r="D249" s="11">
        <v>35510</v>
      </c>
      <c r="E249" s="10">
        <v>1621</v>
      </c>
      <c r="F249" s="10">
        <v>355</v>
      </c>
      <c r="G249" s="12">
        <v>231.67466000000002</v>
      </c>
      <c r="H249" s="13">
        <v>8.1</v>
      </c>
      <c r="I249" s="14">
        <v>32.4</v>
      </c>
      <c r="J249" s="10">
        <v>45.8</v>
      </c>
      <c r="K249" s="13">
        <v>6</v>
      </c>
      <c r="L249" s="10">
        <v>21.8</v>
      </c>
      <c r="M249" s="13">
        <v>1.72</v>
      </c>
      <c r="N249" s="13">
        <v>0.504</v>
      </c>
      <c r="O249" s="10">
        <v>224</v>
      </c>
      <c r="P249" s="10">
        <v>4.1</v>
      </c>
      <c r="Q249" s="10">
        <v>3.7</v>
      </c>
      <c r="R249" s="13">
        <v>0.17</v>
      </c>
      <c r="T249" s="15">
        <v>1.1971990060989384</v>
      </c>
      <c r="U249" s="16">
        <v>0.01736</v>
      </c>
      <c r="V249" s="17">
        <v>0.0076</v>
      </c>
      <c r="X249" s="18">
        <v>0.0149</v>
      </c>
      <c r="Y249" s="16">
        <v>5.891891891891892</v>
      </c>
      <c r="Z249" s="16">
        <v>1.108108108108108</v>
      </c>
      <c r="AA249" s="13">
        <v>46.91891891891892</v>
      </c>
      <c r="AB249" s="16">
        <v>0.6526046760563381</v>
      </c>
      <c r="AC249" s="10" t="s">
        <v>71</v>
      </c>
    </row>
    <row r="250" spans="1:39" ht="11.25">
      <c r="A250" s="10" t="s">
        <v>71</v>
      </c>
      <c r="B250" s="10" t="s">
        <v>62</v>
      </c>
      <c r="C250"/>
      <c r="D250" s="20">
        <v>35758</v>
      </c>
      <c r="E250">
        <v>1450</v>
      </c>
      <c r="F250" s="10">
        <v>357</v>
      </c>
      <c r="G250" s="10"/>
      <c r="H250" s="10"/>
      <c r="I250" s="10"/>
      <c r="M250" s="10"/>
      <c r="N250" s="10"/>
      <c r="P250" s="10">
        <v>3.9</v>
      </c>
      <c r="Q250" s="10">
        <v>3.4</v>
      </c>
      <c r="R250" s="10"/>
      <c r="S250" s="10">
        <v>5.8</v>
      </c>
      <c r="T250" s="21">
        <f>S250/4.427</f>
        <v>1.3101423085611024</v>
      </c>
      <c r="U250"/>
      <c r="V250"/>
      <c r="W250"/>
      <c r="X250"/>
      <c r="Y250"/>
      <c r="Z250"/>
      <c r="AA250"/>
      <c r="AB250"/>
      <c r="AC250" s="10" t="s">
        <v>71</v>
      </c>
      <c r="AD250" s="22">
        <v>970491</v>
      </c>
      <c r="AE250" s="10" t="s">
        <v>228</v>
      </c>
      <c r="AF250" t="s">
        <v>166</v>
      </c>
      <c r="AG250">
        <v>59</v>
      </c>
      <c r="AH250">
        <v>59</v>
      </c>
      <c r="AI250">
        <v>320</v>
      </c>
      <c r="AJ250">
        <v>310</v>
      </c>
      <c r="AK250">
        <v>15</v>
      </c>
      <c r="AL250">
        <v>12</v>
      </c>
      <c r="AM250"/>
    </row>
    <row r="251" spans="1:39" ht="11.25">
      <c r="A251" s="10" t="s">
        <v>71</v>
      </c>
      <c r="B251" s="10" t="s">
        <v>62</v>
      </c>
      <c r="C251"/>
      <c r="D251" s="35">
        <v>35887</v>
      </c>
      <c r="E251" s="10">
        <v>1450</v>
      </c>
      <c r="F251" s="10">
        <v>357</v>
      </c>
      <c r="G251"/>
      <c r="H251"/>
      <c r="I251"/>
      <c r="J251"/>
      <c r="K251"/>
      <c r="L251" s="25"/>
      <c r="M251"/>
      <c r="N251"/>
      <c r="O251"/>
      <c r="P251" s="10">
        <v>2.7</v>
      </c>
      <c r="Q251" s="10">
        <v>3.5</v>
      </c>
      <c r="R251"/>
      <c r="S251" s="14">
        <v>6</v>
      </c>
      <c r="T251"/>
      <c r="U251"/>
      <c r="V251"/>
      <c r="W251"/>
      <c r="X251"/>
      <c r="Y251"/>
      <c r="Z251"/>
      <c r="AA251"/>
      <c r="AB251"/>
      <c r="AC251" s="10" t="s">
        <v>71</v>
      </c>
      <c r="AD251" s="22">
        <v>980125</v>
      </c>
      <c r="AE251" s="10" t="s">
        <v>326</v>
      </c>
      <c r="AF251" s="10" t="s">
        <v>261</v>
      </c>
      <c r="AG251" s="10">
        <v>59</v>
      </c>
      <c r="AH251" s="10">
        <v>59</v>
      </c>
      <c r="AI251" s="10">
        <v>290</v>
      </c>
      <c r="AJ251" s="10">
        <v>290</v>
      </c>
      <c r="AK251" s="10">
        <v>15</v>
      </c>
      <c r="AL251" s="10">
        <v>12</v>
      </c>
      <c r="AM251"/>
    </row>
    <row r="252" spans="1:38" ht="12">
      <c r="A252" s="36" t="s">
        <v>71</v>
      </c>
      <c r="B252" s="36"/>
      <c r="C252" s="36"/>
      <c r="D252" s="38">
        <v>36090</v>
      </c>
      <c r="E252" s="22">
        <v>1457</v>
      </c>
      <c r="F252" s="10">
        <v>357</v>
      </c>
      <c r="G252" s="10"/>
      <c r="H252" s="15"/>
      <c r="I252" s="27"/>
      <c r="J252" s="39"/>
      <c r="K252" s="39"/>
      <c r="L252" s="39"/>
      <c r="M252" s="27"/>
      <c r="N252" s="15"/>
      <c r="O252" s="39"/>
      <c r="P252" s="14">
        <v>5</v>
      </c>
      <c r="Q252" s="10">
        <v>3.5</v>
      </c>
      <c r="R252" s="10"/>
      <c r="S252" s="14">
        <v>6.4</v>
      </c>
      <c r="T252" s="10"/>
      <c r="U252" s="10"/>
      <c r="V252" s="10"/>
      <c r="W252" s="10"/>
      <c r="X252" s="23"/>
      <c r="Y252" s="10"/>
      <c r="Z252" s="10"/>
      <c r="AA252" s="10"/>
      <c r="AB252" s="10"/>
      <c r="AC252" s="36" t="s">
        <v>472</v>
      </c>
      <c r="AD252" s="22">
        <v>980353</v>
      </c>
      <c r="AE252" s="23" t="s">
        <v>473</v>
      </c>
      <c r="AF252" s="10" t="s">
        <v>261</v>
      </c>
      <c r="AG252" s="37">
        <v>16.3</v>
      </c>
      <c r="AH252" s="37">
        <v>15.8</v>
      </c>
      <c r="AI252" s="10">
        <v>354</v>
      </c>
      <c r="AJ252" s="10">
        <v>360</v>
      </c>
      <c r="AK252" s="10">
        <v>15</v>
      </c>
      <c r="AL252" s="10">
        <v>12</v>
      </c>
    </row>
    <row r="253" spans="1:29" ht="12">
      <c r="A253" s="10" t="s">
        <v>73</v>
      </c>
      <c r="B253" s="10" t="s">
        <v>62</v>
      </c>
      <c r="C253" s="10" t="s">
        <v>74</v>
      </c>
      <c r="D253" s="11">
        <v>35510</v>
      </c>
      <c r="E253" s="10">
        <v>1545</v>
      </c>
      <c r="F253" s="10">
        <v>2150</v>
      </c>
      <c r="G253" s="12">
        <v>1233.97812</v>
      </c>
      <c r="H253" s="13">
        <v>7.85</v>
      </c>
      <c r="I253" s="14">
        <v>21.3</v>
      </c>
      <c r="J253" s="10">
        <v>151</v>
      </c>
      <c r="K253" s="10">
        <v>32.6</v>
      </c>
      <c r="L253" s="10">
        <v>234</v>
      </c>
      <c r="M253" s="13">
        <v>5.04</v>
      </c>
      <c r="N253" s="13">
        <v>1.56</v>
      </c>
      <c r="O253" s="10">
        <v>270</v>
      </c>
      <c r="P253" s="10">
        <v>182</v>
      </c>
      <c r="Q253" s="10">
        <v>454</v>
      </c>
      <c r="R253" s="13">
        <v>0.51</v>
      </c>
      <c r="T253" s="15">
        <v>3.9981929071606057</v>
      </c>
      <c r="U253" s="16">
        <v>1.44552</v>
      </c>
      <c r="V253" s="17">
        <v>0.012199999999999999</v>
      </c>
      <c r="X253" s="18">
        <v>0.0514</v>
      </c>
      <c r="Y253" s="16">
        <v>0.5154185022026432</v>
      </c>
      <c r="Z253" s="16">
        <v>0.4008810572687225</v>
      </c>
      <c r="AA253" s="13">
        <v>31.83964757709251</v>
      </c>
      <c r="AB253" s="16">
        <v>0.573943311627907</v>
      </c>
      <c r="AC253" s="10" t="s">
        <v>73</v>
      </c>
    </row>
    <row r="254" spans="1:39" ht="11.25">
      <c r="A254" s="10" t="s">
        <v>73</v>
      </c>
      <c r="B254" s="10" t="s">
        <v>62</v>
      </c>
      <c r="C254"/>
      <c r="D254" s="20">
        <v>35758</v>
      </c>
      <c r="E254">
        <v>1426</v>
      </c>
      <c r="F254" s="10">
        <v>2180</v>
      </c>
      <c r="G254" s="10"/>
      <c r="H254" s="10"/>
      <c r="I254" s="10"/>
      <c r="M254" s="10"/>
      <c r="N254" s="10"/>
      <c r="P254" s="10">
        <v>150</v>
      </c>
      <c r="Q254" s="10">
        <v>484</v>
      </c>
      <c r="R254" s="10"/>
      <c r="S254" s="10">
        <v>18.6</v>
      </c>
      <c r="T254" s="21">
        <f>S254/4.427</f>
        <v>4.201490851592501</v>
      </c>
      <c r="U254"/>
      <c r="V254"/>
      <c r="W254"/>
      <c r="X254"/>
      <c r="Y254"/>
      <c r="Z254"/>
      <c r="AA254"/>
      <c r="AB254"/>
      <c r="AC254" s="10" t="s">
        <v>73</v>
      </c>
      <c r="AD254" s="22">
        <v>970492</v>
      </c>
      <c r="AE254" s="10" t="s">
        <v>229</v>
      </c>
      <c r="AF254" t="s">
        <v>166</v>
      </c>
      <c r="AG254">
        <v>58</v>
      </c>
      <c r="AH254">
        <v>58</v>
      </c>
      <c r="AI254">
        <v>2060</v>
      </c>
      <c r="AJ254">
        <v>1950</v>
      </c>
      <c r="AK254">
        <v>30</v>
      </c>
      <c r="AL254">
        <v>10</v>
      </c>
      <c r="AM254"/>
    </row>
    <row r="255" spans="1:39" ht="11.25">
      <c r="A255" s="10" t="s">
        <v>73</v>
      </c>
      <c r="B255" s="10" t="s">
        <v>62</v>
      </c>
      <c r="C255"/>
      <c r="D255" s="35">
        <v>35887</v>
      </c>
      <c r="E255" s="10">
        <v>1418</v>
      </c>
      <c r="F255" s="10">
        <v>2140</v>
      </c>
      <c r="G255"/>
      <c r="H255" s="29">
        <v>7.75</v>
      </c>
      <c r="I255" s="30">
        <v>21.4</v>
      </c>
      <c r="J255" s="28">
        <v>155</v>
      </c>
      <c r="K255" s="30">
        <v>33.4</v>
      </c>
      <c r="L255" s="28">
        <v>231</v>
      </c>
      <c r="M255" s="30">
        <v>5.14</v>
      </c>
      <c r="N255" s="29">
        <v>1.57</v>
      </c>
      <c r="O255" s="28">
        <v>264</v>
      </c>
      <c r="P255" s="10">
        <v>172</v>
      </c>
      <c r="Q255" s="10">
        <v>463</v>
      </c>
      <c r="R255"/>
      <c r="S255" s="10">
        <v>17.8</v>
      </c>
      <c r="T255"/>
      <c r="U255" s="34">
        <v>1.192</v>
      </c>
      <c r="V255" s="28">
        <v>12.3</v>
      </c>
      <c r="W255" s="28"/>
      <c r="X255" s="33" t="s">
        <v>350</v>
      </c>
      <c r="Y255"/>
      <c r="Z255"/>
      <c r="AA255"/>
      <c r="AB255"/>
      <c r="AC255" s="10" t="s">
        <v>73</v>
      </c>
      <c r="AD255" s="22">
        <v>980126</v>
      </c>
      <c r="AE255" s="10" t="s">
        <v>327</v>
      </c>
      <c r="AF255" s="10" t="s">
        <v>261</v>
      </c>
      <c r="AG255" s="10">
        <v>59</v>
      </c>
      <c r="AH255" s="10">
        <v>59</v>
      </c>
      <c r="AI255" s="10">
        <v>1960</v>
      </c>
      <c r="AJ255" s="10">
        <v>1910</v>
      </c>
      <c r="AK255" s="10">
        <v>30</v>
      </c>
      <c r="AL255" s="10">
        <v>10</v>
      </c>
      <c r="AM255"/>
    </row>
    <row r="256" spans="1:38" ht="12">
      <c r="A256" s="36" t="s">
        <v>73</v>
      </c>
      <c r="B256" s="36"/>
      <c r="C256" s="36"/>
      <c r="D256" s="38">
        <v>36090</v>
      </c>
      <c r="E256" s="22">
        <v>1425</v>
      </c>
      <c r="F256" s="10">
        <v>2080</v>
      </c>
      <c r="G256" s="10"/>
      <c r="H256" s="15"/>
      <c r="I256" s="27"/>
      <c r="J256" s="39"/>
      <c r="K256" s="39"/>
      <c r="L256" s="39"/>
      <c r="M256" s="27"/>
      <c r="N256" s="15"/>
      <c r="O256" s="39"/>
      <c r="P256" s="40">
        <v>166</v>
      </c>
      <c r="Q256" s="10">
        <v>422</v>
      </c>
      <c r="R256" s="10"/>
      <c r="S256" s="14">
        <v>18</v>
      </c>
      <c r="T256" s="10"/>
      <c r="U256" s="10"/>
      <c r="V256" s="10"/>
      <c r="W256" s="10"/>
      <c r="X256" s="23"/>
      <c r="Y256" s="10"/>
      <c r="Z256" s="10"/>
      <c r="AA256" s="10"/>
      <c r="AB256" s="10"/>
      <c r="AC256" s="36" t="s">
        <v>474</v>
      </c>
      <c r="AD256" s="22">
        <v>980354</v>
      </c>
      <c r="AE256" s="23" t="s">
        <v>475</v>
      </c>
      <c r="AF256" s="10" t="s">
        <v>261</v>
      </c>
      <c r="AG256" s="37">
        <v>15.2</v>
      </c>
      <c r="AH256" s="37">
        <v>15.2</v>
      </c>
      <c r="AI256" s="10">
        <v>2140</v>
      </c>
      <c r="AJ256" s="10">
        <v>2050</v>
      </c>
      <c r="AK256" s="10">
        <v>30</v>
      </c>
      <c r="AL256" s="10">
        <v>10</v>
      </c>
    </row>
    <row r="257" spans="1:29" ht="12">
      <c r="A257" s="10" t="s">
        <v>75</v>
      </c>
      <c r="B257" s="10" t="s">
        <v>32</v>
      </c>
      <c r="C257" s="10" t="s">
        <v>76</v>
      </c>
      <c r="D257" s="11">
        <v>35510</v>
      </c>
      <c r="E257" s="10">
        <v>1456</v>
      </c>
      <c r="F257" s="10">
        <v>918</v>
      </c>
      <c r="G257" s="12">
        <v>560.16281</v>
      </c>
      <c r="H257" s="13">
        <v>8</v>
      </c>
      <c r="I257" s="14">
        <v>18.3</v>
      </c>
      <c r="J257" s="10">
        <v>90.3</v>
      </c>
      <c r="K257" s="10">
        <v>21.1</v>
      </c>
      <c r="L257" s="10">
        <v>74.9</v>
      </c>
      <c r="M257" s="13">
        <v>2.81</v>
      </c>
      <c r="N257" s="13">
        <v>0.973</v>
      </c>
      <c r="O257" s="10">
        <v>352</v>
      </c>
      <c r="P257" s="10">
        <v>97.2</v>
      </c>
      <c r="Q257" s="10">
        <v>63.9</v>
      </c>
      <c r="R257" s="13">
        <v>1.14</v>
      </c>
      <c r="T257" s="15">
        <v>3.6819516602665465</v>
      </c>
      <c r="U257" s="16">
        <v>0.11381</v>
      </c>
      <c r="V257" s="17">
        <v>0.0031</v>
      </c>
      <c r="X257" s="18">
        <v>0.0445</v>
      </c>
      <c r="Y257" s="16">
        <v>1.1721439749608764</v>
      </c>
      <c r="Z257" s="16">
        <v>1.5211267605633803</v>
      </c>
      <c r="AA257" s="13">
        <v>17.810641627543035</v>
      </c>
      <c r="AB257" s="16">
        <v>0.6101991394335512</v>
      </c>
      <c r="AC257" s="10" t="s">
        <v>75</v>
      </c>
    </row>
    <row r="258" spans="1:39" ht="11.25">
      <c r="A258" s="10" t="s">
        <v>75</v>
      </c>
      <c r="B258" s="10" t="s">
        <v>32</v>
      </c>
      <c r="C258"/>
      <c r="D258" s="20">
        <v>35758</v>
      </c>
      <c r="E258">
        <v>1350</v>
      </c>
      <c r="F258" s="10">
        <v>985</v>
      </c>
      <c r="G258" s="10"/>
      <c r="H258" s="10"/>
      <c r="I258" s="10"/>
      <c r="M258" s="10"/>
      <c r="N258" s="10"/>
      <c r="P258" s="10">
        <v>108</v>
      </c>
      <c r="Q258" s="14">
        <v>65</v>
      </c>
      <c r="R258" s="14"/>
      <c r="S258" s="10">
        <v>25.1</v>
      </c>
      <c r="T258" s="21">
        <f>S258/4.427</f>
        <v>5.669753783600633</v>
      </c>
      <c r="U258"/>
      <c r="V258"/>
      <c r="W258"/>
      <c r="X258"/>
      <c r="Y258"/>
      <c r="Z258"/>
      <c r="AA258"/>
      <c r="AB258"/>
      <c r="AC258" s="10" t="s">
        <v>75</v>
      </c>
      <c r="AD258" s="22">
        <v>970493</v>
      </c>
      <c r="AE258" s="10" t="s">
        <v>230</v>
      </c>
      <c r="AF258" t="s">
        <v>166</v>
      </c>
      <c r="AG258">
        <v>58</v>
      </c>
      <c r="AH258">
        <v>58</v>
      </c>
      <c r="AI258">
        <v>850</v>
      </c>
      <c r="AJ258">
        <v>850</v>
      </c>
      <c r="AK258">
        <v>18</v>
      </c>
      <c r="AL258">
        <v>10</v>
      </c>
      <c r="AM258"/>
    </row>
    <row r="259" spans="1:39" ht="11.25">
      <c r="A259" s="10" t="s">
        <v>75</v>
      </c>
      <c r="B259" s="10" t="s">
        <v>32</v>
      </c>
      <c r="C259"/>
      <c r="D259" s="35">
        <v>35887</v>
      </c>
      <c r="E259" s="10">
        <v>1344</v>
      </c>
      <c r="F259" s="10">
        <v>1015</v>
      </c>
      <c r="G259"/>
      <c r="H259"/>
      <c r="I259"/>
      <c r="J259"/>
      <c r="K259"/>
      <c r="L259" s="25"/>
      <c r="M259"/>
      <c r="N259"/>
      <c r="O259"/>
      <c r="P259" s="10">
        <v>116</v>
      </c>
      <c r="Q259" s="10">
        <v>67.9</v>
      </c>
      <c r="R259"/>
      <c r="S259" s="10">
        <v>25.5</v>
      </c>
      <c r="T259"/>
      <c r="U259"/>
      <c r="V259"/>
      <c r="W259"/>
      <c r="X259"/>
      <c r="Y259"/>
      <c r="Z259"/>
      <c r="AA259"/>
      <c r="AB259"/>
      <c r="AC259" s="10" t="s">
        <v>75</v>
      </c>
      <c r="AD259" s="22">
        <v>980127</v>
      </c>
      <c r="AE259" s="10" t="s">
        <v>328</v>
      </c>
      <c r="AF259" s="10" t="s">
        <v>261</v>
      </c>
      <c r="AG259" s="10">
        <v>58</v>
      </c>
      <c r="AH259" s="10">
        <v>58</v>
      </c>
      <c r="AI259" s="10">
        <v>900</v>
      </c>
      <c r="AJ259" s="10">
        <v>920</v>
      </c>
      <c r="AK259" s="10">
        <v>25</v>
      </c>
      <c r="AL259" s="10">
        <v>10</v>
      </c>
      <c r="AM259"/>
    </row>
    <row r="260" spans="1:38" ht="12">
      <c r="A260" s="36" t="s">
        <v>75</v>
      </c>
      <c r="B260" s="36"/>
      <c r="C260" s="36"/>
      <c r="D260" s="38">
        <v>36090</v>
      </c>
      <c r="E260" s="22">
        <v>1346</v>
      </c>
      <c r="F260" s="10">
        <v>1005</v>
      </c>
      <c r="G260" s="10"/>
      <c r="H260" s="15"/>
      <c r="I260" s="27"/>
      <c r="J260" s="39"/>
      <c r="K260" s="39"/>
      <c r="L260" s="39"/>
      <c r="M260" s="27"/>
      <c r="N260" s="15"/>
      <c r="O260" s="39"/>
      <c r="P260" s="40">
        <v>109</v>
      </c>
      <c r="Q260" s="10">
        <v>64.3</v>
      </c>
      <c r="R260" s="10"/>
      <c r="S260" s="14">
        <v>30.4</v>
      </c>
      <c r="T260" s="10"/>
      <c r="U260" s="10"/>
      <c r="V260" s="10"/>
      <c r="W260" s="10"/>
      <c r="X260" s="23"/>
      <c r="Y260" s="10"/>
      <c r="Z260" s="10"/>
      <c r="AA260" s="10"/>
      <c r="AB260" s="10"/>
      <c r="AC260" s="36" t="s">
        <v>476</v>
      </c>
      <c r="AD260" s="22">
        <v>980355</v>
      </c>
      <c r="AE260" s="23" t="s">
        <v>477</v>
      </c>
      <c r="AF260" s="10" t="s">
        <v>261</v>
      </c>
      <c r="AG260" s="37">
        <v>15.6</v>
      </c>
      <c r="AH260" s="37">
        <v>15.6</v>
      </c>
      <c r="AI260" s="10">
        <v>969</v>
      </c>
      <c r="AJ260" s="10">
        <v>989</v>
      </c>
      <c r="AK260" s="10">
        <v>25</v>
      </c>
      <c r="AL260" s="10">
        <v>10</v>
      </c>
    </row>
    <row r="261" spans="1:29" ht="12">
      <c r="A261" s="10" t="s">
        <v>77</v>
      </c>
      <c r="B261" s="10" t="s">
        <v>32</v>
      </c>
      <c r="C261" s="10" t="s">
        <v>76</v>
      </c>
      <c r="D261" s="11">
        <v>35510</v>
      </c>
      <c r="E261" s="10">
        <v>1510</v>
      </c>
      <c r="F261" s="10">
        <v>940</v>
      </c>
      <c r="G261" s="12">
        <v>582.1272399999999</v>
      </c>
      <c r="H261" s="13">
        <v>8.1</v>
      </c>
      <c r="I261" s="14">
        <v>18.3</v>
      </c>
      <c r="J261" s="10">
        <v>96.4</v>
      </c>
      <c r="K261" s="10">
        <v>21.9</v>
      </c>
      <c r="L261" s="10">
        <v>76.9</v>
      </c>
      <c r="M261" s="13">
        <v>2.54</v>
      </c>
      <c r="N261" s="13">
        <v>1.01</v>
      </c>
      <c r="O261" s="10">
        <v>359</v>
      </c>
      <c r="P261" s="10">
        <v>103</v>
      </c>
      <c r="Q261" s="10">
        <v>63.6</v>
      </c>
      <c r="R261" s="13">
        <v>1.19</v>
      </c>
      <c r="T261" s="15">
        <v>4.653264061441157</v>
      </c>
      <c r="U261" s="16">
        <v>0.11684000000000001</v>
      </c>
      <c r="V261" s="17">
        <v>0.0034</v>
      </c>
      <c r="X261" s="18">
        <v>0.046700000000000005</v>
      </c>
      <c r="Y261" s="16">
        <v>1.209119496855346</v>
      </c>
      <c r="Z261" s="16">
        <v>1.619496855345912</v>
      </c>
      <c r="AA261" s="13">
        <v>18.371069182389938</v>
      </c>
      <c r="AB261" s="16">
        <v>0.6192842978723403</v>
      </c>
      <c r="AC261" s="10" t="s">
        <v>77</v>
      </c>
    </row>
    <row r="262" spans="1:39" ht="11.25">
      <c r="A262" s="10" t="s">
        <v>77</v>
      </c>
      <c r="B262" s="10" t="s">
        <v>32</v>
      </c>
      <c r="C262"/>
      <c r="D262" s="20">
        <v>35758</v>
      </c>
      <c r="E262">
        <v>1404</v>
      </c>
      <c r="F262" s="10">
        <v>933</v>
      </c>
      <c r="G262" s="10"/>
      <c r="H262" s="10"/>
      <c r="I262" s="10"/>
      <c r="M262" s="10"/>
      <c r="N262" s="10"/>
      <c r="P262" s="10">
        <v>98.5</v>
      </c>
      <c r="Q262" s="10">
        <v>64.8</v>
      </c>
      <c r="R262" s="10"/>
      <c r="S262" s="10">
        <v>17.7</v>
      </c>
      <c r="T262" s="21">
        <f>S262/4.427</f>
        <v>3.9981929071606057</v>
      </c>
      <c r="U262"/>
      <c r="V262"/>
      <c r="W262"/>
      <c r="X262"/>
      <c r="Y262"/>
      <c r="Z262"/>
      <c r="AA262"/>
      <c r="AB262"/>
      <c r="AC262" s="10" t="s">
        <v>77</v>
      </c>
      <c r="AD262" s="22">
        <v>970494</v>
      </c>
      <c r="AE262" s="10" t="s">
        <v>231</v>
      </c>
      <c r="AF262" t="s">
        <v>166</v>
      </c>
      <c r="AG262">
        <v>58</v>
      </c>
      <c r="AH262">
        <v>58</v>
      </c>
      <c r="AI262">
        <v>810</v>
      </c>
      <c r="AJ262">
        <v>820</v>
      </c>
      <c r="AK262">
        <v>30</v>
      </c>
      <c r="AL262">
        <v>10</v>
      </c>
      <c r="AM262"/>
    </row>
    <row r="263" spans="1:39" ht="11.25">
      <c r="A263" s="10" t="s">
        <v>77</v>
      </c>
      <c r="B263" s="10" t="s">
        <v>32</v>
      </c>
      <c r="C263"/>
      <c r="D263" s="35">
        <v>35887</v>
      </c>
      <c r="E263" s="10">
        <v>1358</v>
      </c>
      <c r="F263" s="10">
        <v>942</v>
      </c>
      <c r="G263"/>
      <c r="H263"/>
      <c r="I263"/>
      <c r="J263"/>
      <c r="K263"/>
      <c r="L263" s="25"/>
      <c r="M263"/>
      <c r="N263"/>
      <c r="O263"/>
      <c r="P263" s="10">
        <v>99.5</v>
      </c>
      <c r="Q263" s="10">
        <v>65.8</v>
      </c>
      <c r="R263"/>
      <c r="S263" s="10">
        <v>17.6</v>
      </c>
      <c r="T263"/>
      <c r="U263"/>
      <c r="V263"/>
      <c r="W263"/>
      <c r="X263"/>
      <c r="Y263"/>
      <c r="Z263"/>
      <c r="AA263"/>
      <c r="AB263"/>
      <c r="AC263" s="10" t="s">
        <v>77</v>
      </c>
      <c r="AD263" s="22">
        <v>980128</v>
      </c>
      <c r="AE263" s="10" t="s">
        <v>329</v>
      </c>
      <c r="AF263" s="10" t="s">
        <v>261</v>
      </c>
      <c r="AG263" s="10">
        <v>58</v>
      </c>
      <c r="AH263" s="10">
        <v>58</v>
      </c>
      <c r="AI263" s="10">
        <v>820</v>
      </c>
      <c r="AJ263" s="10">
        <v>830</v>
      </c>
      <c r="AK263" s="10">
        <v>30</v>
      </c>
      <c r="AL263" s="10">
        <v>10</v>
      </c>
      <c r="AM263"/>
    </row>
    <row r="264" spans="1:38" ht="12">
      <c r="A264" s="36" t="s">
        <v>77</v>
      </c>
      <c r="B264" s="36"/>
      <c r="C264" s="36"/>
      <c r="D264" s="38">
        <v>36090</v>
      </c>
      <c r="E264" s="22">
        <v>1402</v>
      </c>
      <c r="F264" s="10">
        <v>952</v>
      </c>
      <c r="G264" s="10"/>
      <c r="H264" s="15"/>
      <c r="I264" s="27"/>
      <c r="J264" s="39"/>
      <c r="K264" s="39"/>
      <c r="L264" s="39"/>
      <c r="M264" s="27"/>
      <c r="N264" s="15"/>
      <c r="O264" s="39"/>
      <c r="P264" s="40">
        <v>100</v>
      </c>
      <c r="Q264" s="10">
        <v>67.4</v>
      </c>
      <c r="R264" s="10"/>
      <c r="S264" s="14">
        <v>18.9</v>
      </c>
      <c r="T264" s="10"/>
      <c r="U264" s="10"/>
      <c r="V264" s="10"/>
      <c r="W264" s="10"/>
      <c r="X264" s="23"/>
      <c r="Y264" s="10"/>
      <c r="Z264" s="10"/>
      <c r="AA264" s="10"/>
      <c r="AB264" s="10"/>
      <c r="AC264" s="36" t="s">
        <v>478</v>
      </c>
      <c r="AD264" s="22">
        <v>980356</v>
      </c>
      <c r="AE264" s="23" t="s">
        <v>479</v>
      </c>
      <c r="AF264" s="10" t="s">
        <v>261</v>
      </c>
      <c r="AG264" s="37">
        <v>15.5</v>
      </c>
      <c r="AH264" s="37">
        <v>15.3</v>
      </c>
      <c r="AI264" s="10">
        <v>920</v>
      </c>
      <c r="AJ264" s="10">
        <v>928</v>
      </c>
      <c r="AK264" s="10">
        <v>30</v>
      </c>
      <c r="AL264" s="10">
        <v>10</v>
      </c>
    </row>
    <row r="265" spans="1:29" ht="12">
      <c r="A265" s="10" t="s">
        <v>78</v>
      </c>
      <c r="B265" s="10" t="s">
        <v>32</v>
      </c>
      <c r="C265" s="10" t="s">
        <v>79</v>
      </c>
      <c r="D265" s="11">
        <v>35510</v>
      </c>
      <c r="E265" s="10">
        <v>1407</v>
      </c>
      <c r="F265" s="10">
        <v>1860</v>
      </c>
      <c r="G265" s="12">
        <v>1060.5977299999997</v>
      </c>
      <c r="H265" s="13">
        <v>8</v>
      </c>
      <c r="I265" s="14">
        <v>16.8</v>
      </c>
      <c r="J265" s="10">
        <v>113</v>
      </c>
      <c r="K265" s="10">
        <v>25.4</v>
      </c>
      <c r="L265" s="10">
        <v>232</v>
      </c>
      <c r="M265" s="13">
        <v>3.78</v>
      </c>
      <c r="N265" s="13">
        <v>1.07</v>
      </c>
      <c r="O265" s="10">
        <v>317</v>
      </c>
      <c r="P265" s="10">
        <v>139</v>
      </c>
      <c r="Q265" s="10">
        <v>359</v>
      </c>
      <c r="R265" s="13">
        <v>0.71</v>
      </c>
      <c r="T265" s="15">
        <v>3.0720578269708607</v>
      </c>
      <c r="U265" s="16">
        <v>0.29113</v>
      </c>
      <c r="V265" s="17">
        <v>0.0033</v>
      </c>
      <c r="X265" s="18">
        <v>0.07440000000000001</v>
      </c>
      <c r="Y265" s="16">
        <v>0.6462395543175488</v>
      </c>
      <c r="Z265" s="16">
        <v>0.3871866295264624</v>
      </c>
      <c r="AA265" s="13">
        <v>8.109470752089136</v>
      </c>
      <c r="AB265" s="16">
        <v>0.5702138333333332</v>
      </c>
      <c r="AC265" s="10" t="s">
        <v>78</v>
      </c>
    </row>
    <row r="266" spans="1:39" ht="11.25">
      <c r="A266" s="10" t="s">
        <v>78</v>
      </c>
      <c r="B266" s="10" t="s">
        <v>32</v>
      </c>
      <c r="C266"/>
      <c r="D266" s="20">
        <v>35758</v>
      </c>
      <c r="E266">
        <v>1327</v>
      </c>
      <c r="F266" s="10">
        <v>1855</v>
      </c>
      <c r="G266" s="10"/>
      <c r="H266" s="10"/>
      <c r="I266" s="10"/>
      <c r="M266" s="10"/>
      <c r="N266" s="10"/>
      <c r="P266" s="10">
        <v>136</v>
      </c>
      <c r="Q266" s="10">
        <v>359</v>
      </c>
      <c r="R266" s="10"/>
      <c r="S266" s="10">
        <v>12.2</v>
      </c>
      <c r="T266" s="21">
        <f>S266/4.427</f>
        <v>2.7558165800768015</v>
      </c>
      <c r="U266"/>
      <c r="V266"/>
      <c r="W266"/>
      <c r="X266"/>
      <c r="Y266"/>
      <c r="Z266"/>
      <c r="AA266"/>
      <c r="AB266"/>
      <c r="AC266" s="10" t="s">
        <v>78</v>
      </c>
      <c r="AD266" s="22">
        <v>970495</v>
      </c>
      <c r="AE266" s="10" t="s">
        <v>232</v>
      </c>
      <c r="AF266" t="s">
        <v>166</v>
      </c>
      <c r="AG266">
        <v>58</v>
      </c>
      <c r="AH266">
        <v>58</v>
      </c>
      <c r="AI266">
        <v>1680</v>
      </c>
      <c r="AJ266">
        <v>1630</v>
      </c>
      <c r="AK266">
        <v>30</v>
      </c>
      <c r="AL266">
        <v>10</v>
      </c>
      <c r="AM266"/>
    </row>
    <row r="267" spans="1:39" ht="11.25">
      <c r="A267" s="10" t="s">
        <v>78</v>
      </c>
      <c r="B267" s="10" t="s">
        <v>32</v>
      </c>
      <c r="C267"/>
      <c r="D267" s="35">
        <v>35887</v>
      </c>
      <c r="E267" s="10">
        <v>1323</v>
      </c>
      <c r="F267" s="10">
        <v>1880</v>
      </c>
      <c r="G267"/>
      <c r="H267"/>
      <c r="I267"/>
      <c r="J267"/>
      <c r="K267"/>
      <c r="L267" s="25"/>
      <c r="M267"/>
      <c r="N267"/>
      <c r="O267"/>
      <c r="P267" s="10">
        <v>135</v>
      </c>
      <c r="Q267" s="10">
        <v>362</v>
      </c>
      <c r="R267"/>
      <c r="S267" s="10">
        <v>14.1</v>
      </c>
      <c r="T267"/>
      <c r="U267"/>
      <c r="V267"/>
      <c r="W267"/>
      <c r="X267"/>
      <c r="Y267"/>
      <c r="Z267"/>
      <c r="AA267"/>
      <c r="AB267"/>
      <c r="AC267" s="10" t="s">
        <v>78</v>
      </c>
      <c r="AD267" s="22">
        <v>980129</v>
      </c>
      <c r="AE267" s="10" t="s">
        <v>330</v>
      </c>
      <c r="AF267" s="10" t="s">
        <v>261</v>
      </c>
      <c r="AG267" s="10">
        <v>58</v>
      </c>
      <c r="AH267" s="10">
        <v>58</v>
      </c>
      <c r="AI267" s="10">
        <v>1720</v>
      </c>
      <c r="AJ267" s="10">
        <v>1690</v>
      </c>
      <c r="AK267" s="10">
        <v>30</v>
      </c>
      <c r="AL267" s="10">
        <v>10</v>
      </c>
      <c r="AM267"/>
    </row>
    <row r="268" spans="1:38" ht="12">
      <c r="A268" s="36" t="s">
        <v>78</v>
      </c>
      <c r="B268" s="36"/>
      <c r="C268" s="36"/>
      <c r="D268" s="38">
        <v>36090</v>
      </c>
      <c r="E268" s="22">
        <v>1320</v>
      </c>
      <c r="F268" s="10">
        <v>1875</v>
      </c>
      <c r="G268" s="10"/>
      <c r="H268" s="15"/>
      <c r="I268" s="27"/>
      <c r="J268" s="39"/>
      <c r="K268" s="39"/>
      <c r="L268" s="39"/>
      <c r="M268" s="27"/>
      <c r="N268" s="15"/>
      <c r="O268" s="39"/>
      <c r="P268" s="40">
        <v>136</v>
      </c>
      <c r="Q268" s="10">
        <v>362</v>
      </c>
      <c r="R268" s="10"/>
      <c r="S268" s="14">
        <v>15.6</v>
      </c>
      <c r="T268" s="10"/>
      <c r="U268" s="10"/>
      <c r="V268" s="10"/>
      <c r="W268" s="10"/>
      <c r="X268" s="23"/>
      <c r="Y268" s="10"/>
      <c r="Z268" s="10"/>
      <c r="AA268" s="10"/>
      <c r="AB268" s="10"/>
      <c r="AC268" s="36" t="s">
        <v>480</v>
      </c>
      <c r="AD268" s="22">
        <v>980357</v>
      </c>
      <c r="AE268" s="23" t="s">
        <v>481</v>
      </c>
      <c r="AF268" s="10" t="s">
        <v>261</v>
      </c>
      <c r="AG268" s="37">
        <v>15.4</v>
      </c>
      <c r="AH268" s="37">
        <v>15.1</v>
      </c>
      <c r="AI268" s="10">
        <v>1878</v>
      </c>
      <c r="AJ268" s="10">
        <v>1852</v>
      </c>
      <c r="AK268" s="10">
        <v>30</v>
      </c>
      <c r="AL268" s="10">
        <v>10</v>
      </c>
    </row>
    <row r="269" spans="1:29" ht="12">
      <c r="A269" s="10" t="s">
        <v>80</v>
      </c>
      <c r="B269" s="10" t="s">
        <v>32</v>
      </c>
      <c r="C269" s="10" t="s">
        <v>81</v>
      </c>
      <c r="D269" s="11">
        <v>35510</v>
      </c>
      <c r="E269" s="10">
        <v>1327</v>
      </c>
      <c r="F269" s="10">
        <v>2950</v>
      </c>
      <c r="G269" s="12">
        <v>1671.8713899999998</v>
      </c>
      <c r="H269" s="13">
        <v>8</v>
      </c>
      <c r="I269" s="14">
        <v>16.9</v>
      </c>
      <c r="J269" s="10">
        <v>128</v>
      </c>
      <c r="K269" s="10">
        <v>24.1</v>
      </c>
      <c r="L269" s="10">
        <v>452</v>
      </c>
      <c r="M269" s="13">
        <v>3.99</v>
      </c>
      <c r="N269" s="13">
        <v>1.13</v>
      </c>
      <c r="O269" s="10">
        <v>265</v>
      </c>
      <c r="P269" s="10">
        <v>174</v>
      </c>
      <c r="Q269" s="10">
        <v>727</v>
      </c>
      <c r="R269" s="13">
        <v>0.59</v>
      </c>
      <c r="T269" s="15">
        <v>3.0720578269708607</v>
      </c>
      <c r="U269" s="16">
        <v>0.16519</v>
      </c>
      <c r="V269" s="17">
        <v>0.004900000000000001</v>
      </c>
      <c r="X269" s="18">
        <v>0.09079999999999999</v>
      </c>
      <c r="Y269" s="16">
        <v>0.6217331499312242</v>
      </c>
      <c r="Z269" s="16">
        <v>0.2393397524071527</v>
      </c>
      <c r="AA269" s="13">
        <v>2.272214580467675</v>
      </c>
      <c r="AB269" s="16">
        <v>0.5667360644067796</v>
      </c>
      <c r="AC269" s="10" t="s">
        <v>80</v>
      </c>
    </row>
    <row r="270" spans="1:39" ht="11.25">
      <c r="A270" s="10" t="s">
        <v>80</v>
      </c>
      <c r="B270" s="10" t="s">
        <v>32</v>
      </c>
      <c r="C270"/>
      <c r="D270" s="20">
        <v>35758</v>
      </c>
      <c r="E270">
        <v>1036</v>
      </c>
      <c r="F270" s="10">
        <v>3000</v>
      </c>
      <c r="G270" s="10"/>
      <c r="H270" s="10"/>
      <c r="I270" s="10"/>
      <c r="M270" s="10"/>
      <c r="N270" s="10"/>
      <c r="P270" s="10">
        <v>179</v>
      </c>
      <c r="Q270" s="10">
        <v>739</v>
      </c>
      <c r="R270" s="10"/>
      <c r="S270" s="10">
        <v>15.4</v>
      </c>
      <c r="T270" s="21">
        <f>S270/4.427</f>
        <v>3.4786537158346515</v>
      </c>
      <c r="U270"/>
      <c r="V270"/>
      <c r="W270"/>
      <c r="X270"/>
      <c r="Y270"/>
      <c r="Z270"/>
      <c r="AA270"/>
      <c r="AB270"/>
      <c r="AC270" s="10" t="s">
        <v>80</v>
      </c>
      <c r="AD270" s="22">
        <v>970496</v>
      </c>
      <c r="AE270" s="10" t="s">
        <v>233</v>
      </c>
      <c r="AF270" t="s">
        <v>166</v>
      </c>
      <c r="AG270">
        <v>58</v>
      </c>
      <c r="AH270">
        <v>58</v>
      </c>
      <c r="AI270">
        <v>2880</v>
      </c>
      <c r="AJ270">
        <v>2720</v>
      </c>
      <c r="AK270">
        <v>25</v>
      </c>
      <c r="AL270">
        <v>11</v>
      </c>
      <c r="AM270"/>
    </row>
    <row r="271" spans="1:39" ht="11.25">
      <c r="A271" s="10" t="s">
        <v>80</v>
      </c>
      <c r="B271" s="10" t="s">
        <v>32</v>
      </c>
      <c r="C271"/>
      <c r="D271" s="35">
        <v>35886</v>
      </c>
      <c r="E271" s="10">
        <v>1103</v>
      </c>
      <c r="F271" s="10">
        <v>3000</v>
      </c>
      <c r="G271"/>
      <c r="H271"/>
      <c r="I271"/>
      <c r="J271"/>
      <c r="K271"/>
      <c r="L271" s="25"/>
      <c r="M271"/>
      <c r="N271"/>
      <c r="O271"/>
      <c r="P271" s="10">
        <v>180</v>
      </c>
      <c r="Q271" s="10">
        <v>735</v>
      </c>
      <c r="R271"/>
      <c r="S271" s="14">
        <v>15</v>
      </c>
      <c r="T271"/>
      <c r="U271"/>
      <c r="V271"/>
      <c r="W271"/>
      <c r="X271"/>
      <c r="Y271"/>
      <c r="Z271"/>
      <c r="AA271"/>
      <c r="AB271"/>
      <c r="AC271" s="10" t="s">
        <v>80</v>
      </c>
      <c r="AD271" s="22">
        <v>980102</v>
      </c>
      <c r="AE271" s="10" t="s">
        <v>331</v>
      </c>
      <c r="AF271" s="10" t="s">
        <v>261</v>
      </c>
      <c r="AG271" s="10">
        <v>57</v>
      </c>
      <c r="AH271" s="10">
        <v>58</v>
      </c>
      <c r="AI271" s="10">
        <v>3210</v>
      </c>
      <c r="AJ271" s="10">
        <v>2750</v>
      </c>
      <c r="AK271" s="10">
        <v>25</v>
      </c>
      <c r="AL271" s="10">
        <v>11</v>
      </c>
      <c r="AM271"/>
    </row>
    <row r="272" spans="1:38" ht="12">
      <c r="A272" s="36" t="s">
        <v>80</v>
      </c>
      <c r="B272" s="36"/>
      <c r="C272" s="36"/>
      <c r="D272" s="38">
        <v>36090</v>
      </c>
      <c r="E272" s="22">
        <v>1146</v>
      </c>
      <c r="F272" s="10">
        <v>3060</v>
      </c>
      <c r="G272" s="10"/>
      <c r="H272" s="15"/>
      <c r="I272" s="27"/>
      <c r="J272" s="39"/>
      <c r="K272" s="39"/>
      <c r="L272" s="39"/>
      <c r="M272" s="27"/>
      <c r="N272" s="15"/>
      <c r="O272" s="39"/>
      <c r="P272" s="40">
        <v>252</v>
      </c>
      <c r="Q272" s="10">
        <v>718</v>
      </c>
      <c r="R272" s="10"/>
      <c r="S272" s="14">
        <v>14.3</v>
      </c>
      <c r="T272" s="10"/>
      <c r="U272" s="10"/>
      <c r="V272" s="10"/>
      <c r="W272" s="10"/>
      <c r="X272" s="23"/>
      <c r="Y272" s="10"/>
      <c r="Z272" s="10"/>
      <c r="AA272" s="10"/>
      <c r="AB272" s="10"/>
      <c r="AC272" s="36" t="s">
        <v>482</v>
      </c>
      <c r="AD272" s="22">
        <v>980358</v>
      </c>
      <c r="AE272" s="23" t="s">
        <v>483</v>
      </c>
      <c r="AF272" s="10" t="s">
        <v>261</v>
      </c>
      <c r="AG272" s="37">
        <v>15.7</v>
      </c>
      <c r="AH272" s="37">
        <v>15.4</v>
      </c>
      <c r="AI272" s="10">
        <v>2980</v>
      </c>
      <c r="AJ272" s="10">
        <v>2970</v>
      </c>
      <c r="AK272" s="10">
        <v>25</v>
      </c>
      <c r="AL272" s="10">
        <v>10</v>
      </c>
    </row>
    <row r="273" spans="1:29" ht="12">
      <c r="A273" s="10" t="s">
        <v>82</v>
      </c>
      <c r="B273" s="10" t="s">
        <v>32</v>
      </c>
      <c r="C273" s="10" t="s">
        <v>81</v>
      </c>
      <c r="D273" s="11">
        <v>35510</v>
      </c>
      <c r="E273" s="10">
        <v>1310</v>
      </c>
      <c r="F273" s="10">
        <v>6286</v>
      </c>
      <c r="G273" s="12">
        <v>4205.33845</v>
      </c>
      <c r="H273" s="13">
        <v>8.1</v>
      </c>
      <c r="I273" s="14">
        <v>23.4</v>
      </c>
      <c r="J273" s="10">
        <v>238</v>
      </c>
      <c r="K273" s="10">
        <v>63.2</v>
      </c>
      <c r="L273" s="10">
        <v>1112</v>
      </c>
      <c r="M273" s="13">
        <v>6.3</v>
      </c>
      <c r="N273" s="13">
        <v>4.47</v>
      </c>
      <c r="O273" s="10">
        <v>163</v>
      </c>
      <c r="P273" s="10">
        <v>1479</v>
      </c>
      <c r="Q273" s="10">
        <v>1197</v>
      </c>
      <c r="R273" s="13">
        <v>0.98</v>
      </c>
      <c r="T273" s="15">
        <v>0.022588660492432803</v>
      </c>
      <c r="U273" s="16">
        <v>0.34585</v>
      </c>
      <c r="V273" s="17">
        <v>0.0395</v>
      </c>
      <c r="X273" s="18">
        <v>0.356</v>
      </c>
      <c r="Y273" s="16">
        <v>0.9289891395154553</v>
      </c>
      <c r="Z273" s="16">
        <v>1.2355889724310778</v>
      </c>
      <c r="AA273" s="13">
        <v>2.8893065998329157</v>
      </c>
      <c r="AB273" s="16">
        <v>0.6690007079223672</v>
      </c>
      <c r="AC273" s="10" t="s">
        <v>82</v>
      </c>
    </row>
    <row r="274" spans="1:39" ht="11.25">
      <c r="A274" s="10" t="s">
        <v>82</v>
      </c>
      <c r="B274" s="10" t="s">
        <v>32</v>
      </c>
      <c r="C274"/>
      <c r="D274" s="20">
        <v>35758</v>
      </c>
      <c r="E274">
        <v>1142</v>
      </c>
      <c r="F274" s="10">
        <v>6374</v>
      </c>
      <c r="G274" s="10"/>
      <c r="H274" s="10"/>
      <c r="I274" s="10"/>
      <c r="M274" s="10"/>
      <c r="N274" s="10"/>
      <c r="P274" s="10">
        <v>1479</v>
      </c>
      <c r="Q274" s="10">
        <v>1200</v>
      </c>
      <c r="R274" s="10"/>
      <c r="S274" s="10">
        <v>0.1</v>
      </c>
      <c r="T274" s="21">
        <f>S274/4.427</f>
        <v>0.022588660492432803</v>
      </c>
      <c r="U274"/>
      <c r="V274"/>
      <c r="W274"/>
      <c r="X274"/>
      <c r="Y274"/>
      <c r="Z274"/>
      <c r="AA274"/>
      <c r="AB274"/>
      <c r="AC274" s="10" t="s">
        <v>82</v>
      </c>
      <c r="AD274" s="22">
        <v>970497</v>
      </c>
      <c r="AE274" s="10" t="s">
        <v>234</v>
      </c>
      <c r="AF274" t="s">
        <v>166</v>
      </c>
      <c r="AG274">
        <v>57</v>
      </c>
      <c r="AH274">
        <v>58</v>
      </c>
      <c r="AI274">
        <v>5700</v>
      </c>
      <c r="AJ274">
        <v>5680</v>
      </c>
      <c r="AK274">
        <v>1</v>
      </c>
      <c r="AL274">
        <v>62</v>
      </c>
      <c r="AM274"/>
    </row>
    <row r="275" spans="1:39" ht="11.25">
      <c r="A275" s="10" t="s">
        <v>82</v>
      </c>
      <c r="B275" s="10" t="s">
        <v>32</v>
      </c>
      <c r="C275"/>
      <c r="D275" s="35">
        <v>35886</v>
      </c>
      <c r="E275" s="10">
        <v>1210</v>
      </c>
      <c r="F275" s="10">
        <v>6388</v>
      </c>
      <c r="G275"/>
      <c r="H275"/>
      <c r="I275"/>
      <c r="J275"/>
      <c r="K275"/>
      <c r="L275" s="25"/>
      <c r="M275"/>
      <c r="N275"/>
      <c r="O275"/>
      <c r="P275" s="10">
        <v>1468</v>
      </c>
      <c r="Q275" s="10">
        <v>1194</v>
      </c>
      <c r="R275"/>
      <c r="S275" s="27" t="s">
        <v>173</v>
      </c>
      <c r="T275"/>
      <c r="U275"/>
      <c r="V275"/>
      <c r="W275"/>
      <c r="X275"/>
      <c r="Y275"/>
      <c r="Z275"/>
      <c r="AA275"/>
      <c r="AB275"/>
      <c r="AC275" s="10" t="s">
        <v>82</v>
      </c>
      <c r="AD275" s="22">
        <v>980103</v>
      </c>
      <c r="AE275" s="10" t="s">
        <v>332</v>
      </c>
      <c r="AF275" s="10" t="s">
        <v>261</v>
      </c>
      <c r="AG275" s="10">
        <v>56</v>
      </c>
      <c r="AH275" s="10">
        <v>57</v>
      </c>
      <c r="AI275" s="10">
        <v>5750</v>
      </c>
      <c r="AJ275" s="10">
        <v>5760</v>
      </c>
      <c r="AK275" s="10">
        <v>1</v>
      </c>
      <c r="AL275" s="10">
        <v>61</v>
      </c>
      <c r="AM275"/>
    </row>
    <row r="276" spans="1:38" ht="12">
      <c r="A276" s="36" t="s">
        <v>82</v>
      </c>
      <c r="B276" s="36"/>
      <c r="C276" s="36"/>
      <c r="D276" s="38">
        <v>36090</v>
      </c>
      <c r="E276" s="22">
        <v>1252</v>
      </c>
      <c r="F276" s="10">
        <v>6374</v>
      </c>
      <c r="G276" s="10"/>
      <c r="H276" s="15"/>
      <c r="I276" s="27"/>
      <c r="J276" s="39"/>
      <c r="K276" s="39"/>
      <c r="L276" s="39"/>
      <c r="M276" s="27"/>
      <c r="N276" s="15"/>
      <c r="O276" s="39"/>
      <c r="P276" s="40">
        <v>1436</v>
      </c>
      <c r="Q276" s="10">
        <v>1210</v>
      </c>
      <c r="R276" s="10"/>
      <c r="S276" s="27" t="s">
        <v>173</v>
      </c>
      <c r="T276" s="10"/>
      <c r="U276" s="10"/>
      <c r="V276" s="10"/>
      <c r="W276" s="10"/>
      <c r="X276" s="23"/>
      <c r="Y276" s="10"/>
      <c r="Z276" s="10"/>
      <c r="AA276" s="10"/>
      <c r="AB276" s="10"/>
      <c r="AC276" s="36" t="s">
        <v>484</v>
      </c>
      <c r="AD276" s="22">
        <v>980359</v>
      </c>
      <c r="AE276" s="23" t="s">
        <v>485</v>
      </c>
      <c r="AF276" s="10" t="s">
        <v>261</v>
      </c>
      <c r="AG276" s="37">
        <v>15.6</v>
      </c>
      <c r="AH276" s="37">
        <v>16.2</v>
      </c>
      <c r="AI276" s="10">
        <v>6100</v>
      </c>
      <c r="AJ276" s="10">
        <v>6080</v>
      </c>
      <c r="AK276" s="10">
        <v>1</v>
      </c>
      <c r="AL276" s="10">
        <v>60</v>
      </c>
    </row>
    <row r="277" spans="1:29" ht="12">
      <c r="A277" s="10" t="s">
        <v>83</v>
      </c>
      <c r="B277" s="10" t="s">
        <v>32</v>
      </c>
      <c r="C277" s="10" t="s">
        <v>84</v>
      </c>
      <c r="D277" s="11">
        <v>35510</v>
      </c>
      <c r="E277" s="10">
        <v>1044</v>
      </c>
      <c r="F277" s="10">
        <v>4625</v>
      </c>
      <c r="G277" s="12">
        <v>2592.73246</v>
      </c>
      <c r="H277" s="13">
        <v>8</v>
      </c>
      <c r="I277" s="14">
        <v>26.9</v>
      </c>
      <c r="J277" s="10">
        <v>193</v>
      </c>
      <c r="K277" s="10">
        <v>27.5</v>
      </c>
      <c r="L277" s="10">
        <v>735</v>
      </c>
      <c r="M277" s="13">
        <v>2.48</v>
      </c>
      <c r="N277" s="13">
        <v>1.3</v>
      </c>
      <c r="O277" s="10">
        <v>293</v>
      </c>
      <c r="P277" s="10">
        <v>177</v>
      </c>
      <c r="Q277" s="10">
        <v>1276</v>
      </c>
      <c r="R277" s="13">
        <v>0.24</v>
      </c>
      <c r="T277" s="15">
        <v>2.0103907838265194</v>
      </c>
      <c r="U277" s="16">
        <v>0.23956</v>
      </c>
      <c r="V277" s="17">
        <v>0.0076</v>
      </c>
      <c r="X277" s="18">
        <v>0.09720000000000001</v>
      </c>
      <c r="Y277" s="16">
        <v>0.5760188087774295</v>
      </c>
      <c r="Z277" s="16">
        <v>0.13871473354231975</v>
      </c>
      <c r="AA277" s="13">
        <v>1.8774294670846394</v>
      </c>
      <c r="AB277" s="16">
        <v>0.5605908021621622</v>
      </c>
      <c r="AC277" s="10" t="s">
        <v>83</v>
      </c>
    </row>
    <row r="278" spans="1:39" ht="11.25">
      <c r="A278" s="10" t="s">
        <v>83</v>
      </c>
      <c r="B278" s="10" t="s">
        <v>32</v>
      </c>
      <c r="C278"/>
      <c r="D278" s="20">
        <v>35758</v>
      </c>
      <c r="E278">
        <v>1219</v>
      </c>
      <c r="F278" s="10">
        <v>4510</v>
      </c>
      <c r="G278" s="10"/>
      <c r="H278" s="10"/>
      <c r="I278" s="10"/>
      <c r="M278" s="10"/>
      <c r="N278" s="10"/>
      <c r="P278" s="10">
        <v>167</v>
      </c>
      <c r="Q278" s="10">
        <v>1218</v>
      </c>
      <c r="R278" s="10"/>
      <c r="S278" s="10">
        <v>27.7</v>
      </c>
      <c r="T278" s="21">
        <f>S278/4.427</f>
        <v>6.257058956403886</v>
      </c>
      <c r="U278"/>
      <c r="V278"/>
      <c r="W278"/>
      <c r="X278"/>
      <c r="Y278"/>
      <c r="Z278"/>
      <c r="AA278"/>
      <c r="AB278"/>
      <c r="AC278" s="10" t="s">
        <v>83</v>
      </c>
      <c r="AD278" s="22">
        <v>970498</v>
      </c>
      <c r="AE278" s="10" t="s">
        <v>235</v>
      </c>
      <c r="AF278" t="s">
        <v>166</v>
      </c>
      <c r="AG278">
        <v>58</v>
      </c>
      <c r="AH278">
        <v>59</v>
      </c>
      <c r="AI278">
        <v>2010</v>
      </c>
      <c r="AJ278">
        <v>4040</v>
      </c>
      <c r="AK278">
        <v>10</v>
      </c>
      <c r="AL278">
        <v>13</v>
      </c>
      <c r="AM278"/>
    </row>
    <row r="279" spans="1:39" ht="11.25">
      <c r="A279" s="10" t="s">
        <v>83</v>
      </c>
      <c r="B279" s="10" t="s">
        <v>32</v>
      </c>
      <c r="C279"/>
      <c r="D279" s="35">
        <v>35886</v>
      </c>
      <c r="E279" s="10">
        <v>1233</v>
      </c>
      <c r="F279" s="10">
        <v>4402</v>
      </c>
      <c r="G279"/>
      <c r="H279"/>
      <c r="I279"/>
      <c r="J279"/>
      <c r="K279"/>
      <c r="L279" s="25"/>
      <c r="M279"/>
      <c r="N279"/>
      <c r="O279"/>
      <c r="P279" s="10">
        <v>162</v>
      </c>
      <c r="Q279" s="10">
        <v>1166</v>
      </c>
      <c r="R279"/>
      <c r="S279" s="27">
        <v>41.9</v>
      </c>
      <c r="T279"/>
      <c r="U279"/>
      <c r="V279"/>
      <c r="W279"/>
      <c r="X279"/>
      <c r="Y279"/>
      <c r="Z279"/>
      <c r="AA279"/>
      <c r="AB279"/>
      <c r="AC279" s="10" t="s">
        <v>83</v>
      </c>
      <c r="AD279" s="22">
        <v>980104</v>
      </c>
      <c r="AE279" s="10" t="s">
        <v>333</v>
      </c>
      <c r="AF279" s="10" t="s">
        <v>261</v>
      </c>
      <c r="AG279" s="10">
        <v>58</v>
      </c>
      <c r="AH279" s="10">
        <v>59</v>
      </c>
      <c r="AI279" s="10">
        <v>2150</v>
      </c>
      <c r="AJ279" s="10">
        <v>4190</v>
      </c>
      <c r="AK279" s="10">
        <v>10</v>
      </c>
      <c r="AL279" s="10">
        <v>13</v>
      </c>
      <c r="AM279"/>
    </row>
    <row r="280" spans="1:38" ht="12">
      <c r="A280" s="36" t="s">
        <v>83</v>
      </c>
      <c r="B280" s="36"/>
      <c r="C280" s="36"/>
      <c r="D280" s="38">
        <v>36089</v>
      </c>
      <c r="E280" s="22">
        <v>1438</v>
      </c>
      <c r="F280" s="10">
        <v>4640</v>
      </c>
      <c r="G280" s="10"/>
      <c r="H280" s="15"/>
      <c r="I280" s="27"/>
      <c r="J280" s="39"/>
      <c r="K280" s="39"/>
      <c r="L280" s="39"/>
      <c r="M280" s="27"/>
      <c r="N280" s="15"/>
      <c r="O280" s="39"/>
      <c r="P280" s="40">
        <v>173</v>
      </c>
      <c r="Q280" s="10">
        <v>1294</v>
      </c>
      <c r="R280" s="10"/>
      <c r="S280" s="14">
        <v>12.8</v>
      </c>
      <c r="T280" s="10"/>
      <c r="U280" s="10"/>
      <c r="V280" s="10"/>
      <c r="W280" s="10"/>
      <c r="X280" s="23"/>
      <c r="Y280" s="10"/>
      <c r="Z280" s="10"/>
      <c r="AA280" s="10"/>
      <c r="AB280" s="10"/>
      <c r="AC280" s="36" t="s">
        <v>486</v>
      </c>
      <c r="AD280" s="22">
        <v>980325</v>
      </c>
      <c r="AE280" s="23" t="s">
        <v>487</v>
      </c>
      <c r="AF280" s="10" t="s">
        <v>261</v>
      </c>
      <c r="AG280" s="37">
        <v>16.5</v>
      </c>
      <c r="AH280" s="37">
        <v>15.8</v>
      </c>
      <c r="AI280" s="10">
        <v>2290</v>
      </c>
      <c r="AJ280" s="10">
        <v>4430</v>
      </c>
      <c r="AK280" s="10">
        <v>10</v>
      </c>
      <c r="AL280" s="10">
        <v>12</v>
      </c>
    </row>
    <row r="281" spans="1:29" ht="12">
      <c r="A281" s="10" t="s">
        <v>85</v>
      </c>
      <c r="B281" s="10" t="s">
        <v>32</v>
      </c>
      <c r="C281" s="10" t="s">
        <v>84</v>
      </c>
      <c r="D281" s="11">
        <v>35510</v>
      </c>
      <c r="E281" s="10">
        <v>1110</v>
      </c>
      <c r="F281" s="10">
        <v>6463</v>
      </c>
      <c r="G281" s="12">
        <v>3656.96318</v>
      </c>
      <c r="H281" s="13">
        <v>8</v>
      </c>
      <c r="I281" s="14">
        <v>30.9</v>
      </c>
      <c r="J281" s="10">
        <v>314</v>
      </c>
      <c r="K281" s="10">
        <v>61.1</v>
      </c>
      <c r="L281" s="10">
        <v>948</v>
      </c>
      <c r="M281" s="13">
        <v>3.95</v>
      </c>
      <c r="N281" s="13">
        <v>3.38</v>
      </c>
      <c r="O281" s="10">
        <v>238</v>
      </c>
      <c r="P281" s="10">
        <v>276</v>
      </c>
      <c r="Q281" s="10">
        <v>1900</v>
      </c>
      <c r="R281" s="13">
        <v>0.24</v>
      </c>
      <c r="T281" s="15">
        <v>0.4291845493562232</v>
      </c>
      <c r="U281" s="16">
        <v>0.34178</v>
      </c>
      <c r="V281" s="17">
        <v>0.0108</v>
      </c>
      <c r="X281" s="18">
        <v>0.116</v>
      </c>
      <c r="Y281" s="16">
        <v>0.49894736842105264</v>
      </c>
      <c r="Z281" s="16">
        <v>0.14526315789473684</v>
      </c>
      <c r="AA281" s="13">
        <v>1.7988421052631578</v>
      </c>
      <c r="AB281" s="16">
        <v>0.5658306018876683</v>
      </c>
      <c r="AC281" s="10" t="s">
        <v>85</v>
      </c>
    </row>
    <row r="282" spans="1:39" ht="11.25">
      <c r="A282" s="10" t="s">
        <v>85</v>
      </c>
      <c r="B282" s="10" t="s">
        <v>32</v>
      </c>
      <c r="C282"/>
      <c r="D282" s="20">
        <v>35758</v>
      </c>
      <c r="E282">
        <v>1237</v>
      </c>
      <c r="F282" s="10">
        <v>6504</v>
      </c>
      <c r="G282" s="10"/>
      <c r="H282" s="10"/>
      <c r="I282" s="10"/>
      <c r="M282" s="10"/>
      <c r="N282" s="10"/>
      <c r="P282" s="10">
        <v>269</v>
      </c>
      <c r="Q282" s="10">
        <v>1923</v>
      </c>
      <c r="R282" s="10"/>
      <c r="S282" s="10">
        <v>2.2</v>
      </c>
      <c r="T282" s="21">
        <f>S282/4.427</f>
        <v>0.49695053083352164</v>
      </c>
      <c r="U282"/>
      <c r="V282"/>
      <c r="W282"/>
      <c r="X282"/>
      <c r="Y282"/>
      <c r="Z282"/>
      <c r="AA282"/>
      <c r="AB282"/>
      <c r="AC282" s="10" t="s">
        <v>85</v>
      </c>
      <c r="AD282" s="22">
        <v>970499</v>
      </c>
      <c r="AE282" s="10" t="s">
        <v>236</v>
      </c>
      <c r="AF282" t="s">
        <v>166</v>
      </c>
      <c r="AG282">
        <v>59</v>
      </c>
      <c r="AH282">
        <v>59</v>
      </c>
      <c r="AI282">
        <v>5850</v>
      </c>
      <c r="AJ282">
        <v>5830</v>
      </c>
      <c r="AK282">
        <v>6</v>
      </c>
      <c r="AL282">
        <v>14</v>
      </c>
      <c r="AM282"/>
    </row>
    <row r="283" spans="1:39" ht="11.25">
      <c r="A283" s="10" t="s">
        <v>85</v>
      </c>
      <c r="B283" s="10" t="s">
        <v>32</v>
      </c>
      <c r="C283"/>
      <c r="D283" s="35">
        <v>35886</v>
      </c>
      <c r="E283" s="10">
        <v>1252</v>
      </c>
      <c r="F283" s="10">
        <v>6490</v>
      </c>
      <c r="G283"/>
      <c r="H283"/>
      <c r="I283"/>
      <c r="J283"/>
      <c r="K283"/>
      <c r="L283" s="25"/>
      <c r="M283"/>
      <c r="N283"/>
      <c r="O283"/>
      <c r="P283" s="10">
        <v>267</v>
      </c>
      <c r="Q283" s="10">
        <v>1887</v>
      </c>
      <c r="R283"/>
      <c r="S283" s="27">
        <v>1.6</v>
      </c>
      <c r="T283"/>
      <c r="U283"/>
      <c r="V283"/>
      <c r="W283"/>
      <c r="X283"/>
      <c r="Y283"/>
      <c r="Z283"/>
      <c r="AA283"/>
      <c r="AB283"/>
      <c r="AC283" s="10" t="s">
        <v>85</v>
      </c>
      <c r="AD283" s="22">
        <v>980105</v>
      </c>
      <c r="AE283" s="10" t="s">
        <v>334</v>
      </c>
      <c r="AF283" s="10" t="s">
        <v>261</v>
      </c>
      <c r="AG283" s="10">
        <v>58</v>
      </c>
      <c r="AH283" s="10">
        <v>59</v>
      </c>
      <c r="AI283" s="10">
        <v>5740</v>
      </c>
      <c r="AJ283" s="10">
        <v>5780</v>
      </c>
      <c r="AK283" s="10">
        <v>6</v>
      </c>
      <c r="AL283" s="10">
        <v>15</v>
      </c>
      <c r="AM283"/>
    </row>
    <row r="284" spans="1:38" ht="12">
      <c r="A284" s="36" t="s">
        <v>85</v>
      </c>
      <c r="B284" s="36"/>
      <c r="C284" s="36"/>
      <c r="D284" s="38">
        <v>36089</v>
      </c>
      <c r="E284" s="22">
        <v>1458</v>
      </c>
      <c r="F284" s="10">
        <v>6476</v>
      </c>
      <c r="G284" s="10"/>
      <c r="H284" s="15"/>
      <c r="I284" s="27"/>
      <c r="J284" s="39"/>
      <c r="K284" s="39"/>
      <c r="L284" s="39"/>
      <c r="M284" s="27"/>
      <c r="N284" s="15"/>
      <c r="O284" s="39"/>
      <c r="P284" s="40">
        <v>265</v>
      </c>
      <c r="Q284" s="10">
        <v>1916</v>
      </c>
      <c r="R284" s="10"/>
      <c r="S284" s="14">
        <v>1.9</v>
      </c>
      <c r="T284" s="10"/>
      <c r="U284" s="10"/>
      <c r="V284" s="10"/>
      <c r="W284" s="10"/>
      <c r="X284" s="23"/>
      <c r="Y284" s="10"/>
      <c r="Z284" s="10"/>
      <c r="AA284" s="10"/>
      <c r="AB284" s="10"/>
      <c r="AC284" s="36" t="s">
        <v>488</v>
      </c>
      <c r="AD284" s="22">
        <v>980326</v>
      </c>
      <c r="AE284" s="23" t="s">
        <v>489</v>
      </c>
      <c r="AF284" s="10" t="s">
        <v>261</v>
      </c>
      <c r="AG284" s="37">
        <v>16.5</v>
      </c>
      <c r="AH284" s="37">
        <v>16.5</v>
      </c>
      <c r="AI284" s="10">
        <v>6140</v>
      </c>
      <c r="AJ284" s="10">
        <v>6160</v>
      </c>
      <c r="AK284" s="10">
        <v>6</v>
      </c>
      <c r="AL284" s="10">
        <v>15</v>
      </c>
    </row>
    <row r="285" spans="1:29" ht="12">
      <c r="A285" s="10" t="s">
        <v>86</v>
      </c>
      <c r="B285" s="10" t="s">
        <v>32</v>
      </c>
      <c r="C285" s="10" t="s">
        <v>84</v>
      </c>
      <c r="D285" s="11">
        <v>35510</v>
      </c>
      <c r="E285" s="10">
        <v>1129</v>
      </c>
      <c r="F285" s="10">
        <v>7117</v>
      </c>
      <c r="G285" s="12">
        <v>4482.87779</v>
      </c>
      <c r="H285" s="13">
        <v>8.05</v>
      </c>
      <c r="I285" s="14">
        <v>28.9</v>
      </c>
      <c r="J285" s="10">
        <v>251</v>
      </c>
      <c r="K285" s="10">
        <v>74.4</v>
      </c>
      <c r="L285" s="10">
        <v>1244</v>
      </c>
      <c r="M285" s="13">
        <v>4.37</v>
      </c>
      <c r="N285" s="13">
        <v>4.98</v>
      </c>
      <c r="O285" s="10">
        <v>192</v>
      </c>
      <c r="P285" s="10">
        <v>1046</v>
      </c>
      <c r="Q285" s="10">
        <v>1733</v>
      </c>
      <c r="R285" s="13">
        <v>0.74</v>
      </c>
      <c r="T285" s="15" t="s">
        <v>52</v>
      </c>
      <c r="U285" s="16">
        <v>0.39749</v>
      </c>
      <c r="V285" s="17">
        <v>0.0579</v>
      </c>
      <c r="X285" s="18">
        <v>0.626</v>
      </c>
      <c r="Y285" s="16">
        <v>0.7178303519907675</v>
      </c>
      <c r="Z285" s="16">
        <v>0.6035776110790536</v>
      </c>
      <c r="AA285" s="13">
        <v>2.2936526255049046</v>
      </c>
      <c r="AB285" s="16">
        <v>0.6298830673036391</v>
      </c>
      <c r="AC285" s="10" t="s">
        <v>86</v>
      </c>
    </row>
    <row r="286" spans="1:39" ht="11.25">
      <c r="A286" s="10" t="s">
        <v>86</v>
      </c>
      <c r="B286" s="10" t="s">
        <v>32</v>
      </c>
      <c r="C286"/>
      <c r="D286" s="20">
        <v>35758</v>
      </c>
      <c r="E286">
        <v>1255</v>
      </c>
      <c r="F286" s="10">
        <v>7197</v>
      </c>
      <c r="G286" s="10"/>
      <c r="H286" s="10"/>
      <c r="I286" s="10"/>
      <c r="M286" s="10"/>
      <c r="N286" s="10"/>
      <c r="P286" s="10">
        <v>1038</v>
      </c>
      <c r="Q286" s="10">
        <v>1739</v>
      </c>
      <c r="R286" s="10"/>
      <c r="S286" s="10">
        <v>0.1</v>
      </c>
      <c r="T286" s="21">
        <f>S286/4.427</f>
        <v>0.022588660492432803</v>
      </c>
      <c r="U286"/>
      <c r="V286"/>
      <c r="W286"/>
      <c r="X286"/>
      <c r="Y286"/>
      <c r="Z286"/>
      <c r="AA286"/>
      <c r="AB286"/>
      <c r="AC286" s="10" t="s">
        <v>86</v>
      </c>
      <c r="AD286" s="22">
        <v>970500</v>
      </c>
      <c r="AE286" s="10" t="s">
        <v>237</v>
      </c>
      <c r="AF286" t="s">
        <v>166</v>
      </c>
      <c r="AG286">
        <v>59</v>
      </c>
      <c r="AH286">
        <v>60</v>
      </c>
      <c r="AI286">
        <v>6350</v>
      </c>
      <c r="AJ286">
        <v>6590</v>
      </c>
      <c r="AK286">
        <v>30</v>
      </c>
      <c r="AL286">
        <v>11</v>
      </c>
      <c r="AM286"/>
    </row>
    <row r="287" spans="1:39" ht="11.25">
      <c r="A287" s="10" t="s">
        <v>86</v>
      </c>
      <c r="B287" s="10" t="s">
        <v>32</v>
      </c>
      <c r="C287"/>
      <c r="D287" s="35">
        <v>35886</v>
      </c>
      <c r="E287" s="10">
        <v>1306</v>
      </c>
      <c r="F287" s="10">
        <v>7189</v>
      </c>
      <c r="G287"/>
      <c r="H287"/>
      <c r="I287"/>
      <c r="J287"/>
      <c r="K287"/>
      <c r="L287" s="25"/>
      <c r="M287"/>
      <c r="N287"/>
      <c r="O287"/>
      <c r="P287" s="10">
        <v>1026</v>
      </c>
      <c r="Q287" s="10">
        <v>1725</v>
      </c>
      <c r="R287"/>
      <c r="S287" s="27" t="s">
        <v>173</v>
      </c>
      <c r="T287"/>
      <c r="U287"/>
      <c r="V287"/>
      <c r="W287"/>
      <c r="X287"/>
      <c r="Y287"/>
      <c r="Z287"/>
      <c r="AA287"/>
      <c r="AB287"/>
      <c r="AC287" s="10" t="s">
        <v>86</v>
      </c>
      <c r="AD287" s="22">
        <v>980106</v>
      </c>
      <c r="AE287" s="10" t="s">
        <v>335</v>
      </c>
      <c r="AF287" s="10" t="s">
        <v>261</v>
      </c>
      <c r="AG287" s="10">
        <v>59</v>
      </c>
      <c r="AH287" s="10">
        <v>60</v>
      </c>
      <c r="AI287" s="10">
        <v>6360</v>
      </c>
      <c r="AJ287" s="10">
        <v>6560</v>
      </c>
      <c r="AK287" s="10">
        <v>30</v>
      </c>
      <c r="AL287" s="10">
        <v>10</v>
      </c>
      <c r="AM287"/>
    </row>
    <row r="288" spans="1:38" ht="12">
      <c r="A288" s="36" t="s">
        <v>86</v>
      </c>
      <c r="B288" s="36"/>
      <c r="C288" s="36"/>
      <c r="D288" s="38">
        <v>36089</v>
      </c>
      <c r="E288" s="22">
        <v>1513</v>
      </c>
      <c r="F288" s="10">
        <v>7209</v>
      </c>
      <c r="G288" s="10"/>
      <c r="H288" s="15"/>
      <c r="I288" s="27"/>
      <c r="J288" s="39"/>
      <c r="K288" s="39"/>
      <c r="L288" s="39"/>
      <c r="M288" s="27"/>
      <c r="N288" s="15"/>
      <c r="O288" s="39"/>
      <c r="P288" s="40">
        <v>1033</v>
      </c>
      <c r="Q288" s="10">
        <v>1755</v>
      </c>
      <c r="R288" s="10"/>
      <c r="S288" s="14">
        <v>0.1</v>
      </c>
      <c r="T288" s="10"/>
      <c r="U288" s="10"/>
      <c r="V288" s="10"/>
      <c r="W288" s="10"/>
      <c r="X288" s="23"/>
      <c r="Y288" s="10"/>
      <c r="Z288" s="10"/>
      <c r="AA288" s="10"/>
      <c r="AB288" s="10"/>
      <c r="AC288" s="36" t="s">
        <v>490</v>
      </c>
      <c r="AD288" s="22">
        <v>980327</v>
      </c>
      <c r="AE288" s="23" t="s">
        <v>491</v>
      </c>
      <c r="AF288" s="10" t="s">
        <v>261</v>
      </c>
      <c r="AG288" s="37">
        <v>16.6</v>
      </c>
      <c r="AH288" s="37">
        <v>16.8</v>
      </c>
      <c r="AI288" s="10">
        <v>6780</v>
      </c>
      <c r="AJ288" s="10">
        <v>6870</v>
      </c>
      <c r="AK288" s="10">
        <v>30</v>
      </c>
      <c r="AL288" s="10">
        <v>10</v>
      </c>
    </row>
    <row r="289" spans="1:29" ht="12">
      <c r="A289" s="10" t="s">
        <v>87</v>
      </c>
      <c r="B289" s="10" t="s">
        <v>32</v>
      </c>
      <c r="C289" s="10" t="s">
        <v>88</v>
      </c>
      <c r="D289" s="11">
        <v>35509</v>
      </c>
      <c r="E289" s="10">
        <v>1432</v>
      </c>
      <c r="F289" s="10">
        <v>521</v>
      </c>
      <c r="G289" s="12">
        <v>338.1787000000001</v>
      </c>
      <c r="H289" s="13">
        <v>8.15</v>
      </c>
      <c r="I289" s="14">
        <v>25.1</v>
      </c>
      <c r="J289" s="10">
        <v>62.9</v>
      </c>
      <c r="K289" s="10">
        <v>6.42</v>
      </c>
      <c r="L289" s="10">
        <v>31.7</v>
      </c>
      <c r="M289" s="13">
        <v>3.74</v>
      </c>
      <c r="N289" s="13">
        <v>0.198</v>
      </c>
      <c r="O289" s="10">
        <v>196</v>
      </c>
      <c r="P289" s="10">
        <v>21.2</v>
      </c>
      <c r="Q289" s="10">
        <v>14.6</v>
      </c>
      <c r="R289" s="13">
        <v>0.25</v>
      </c>
      <c r="T289" s="15">
        <v>17.077027332279197</v>
      </c>
      <c r="U289" s="16">
        <v>0.0695</v>
      </c>
      <c r="V289" s="17">
        <v>0.008</v>
      </c>
      <c r="X289" s="18">
        <v>0.02</v>
      </c>
      <c r="Y289" s="16">
        <v>2.171232876712329</v>
      </c>
      <c r="Z289" s="16">
        <v>1.452054794520548</v>
      </c>
      <c r="AA289" s="13">
        <v>47.6027397260274</v>
      </c>
      <c r="AB289" s="16">
        <v>0.6490953934740885</v>
      </c>
      <c r="AC289" s="10" t="s">
        <v>87</v>
      </c>
    </row>
    <row r="290" spans="1:39" ht="11.25">
      <c r="A290" s="10" t="s">
        <v>87</v>
      </c>
      <c r="B290" s="10" t="s">
        <v>32</v>
      </c>
      <c r="C290"/>
      <c r="D290" s="20">
        <v>35754</v>
      </c>
      <c r="E290">
        <v>1640</v>
      </c>
      <c r="F290" s="10">
        <v>545</v>
      </c>
      <c r="G290" s="10"/>
      <c r="H290" s="10"/>
      <c r="I290" s="10"/>
      <c r="M290" s="10"/>
      <c r="N290" s="10"/>
      <c r="P290" s="14">
        <v>24</v>
      </c>
      <c r="Q290" s="10">
        <v>12.1</v>
      </c>
      <c r="R290" s="10"/>
      <c r="S290" s="10">
        <v>69.6</v>
      </c>
      <c r="T290" s="21">
        <f>S290/4.427</f>
        <v>15.721707702733228</v>
      </c>
      <c r="U290"/>
      <c r="V290"/>
      <c r="W290"/>
      <c r="X290"/>
      <c r="Y290"/>
      <c r="Z290"/>
      <c r="AA290"/>
      <c r="AB290"/>
      <c r="AC290" s="10" t="s">
        <v>87</v>
      </c>
      <c r="AD290" s="22">
        <v>970501</v>
      </c>
      <c r="AE290" s="10" t="s">
        <v>238</v>
      </c>
      <c r="AF290" t="s">
        <v>166</v>
      </c>
      <c r="AG290">
        <v>57</v>
      </c>
      <c r="AH290">
        <v>57</v>
      </c>
      <c r="AI290">
        <v>560</v>
      </c>
      <c r="AJ290">
        <v>500</v>
      </c>
      <c r="AK290">
        <v>2</v>
      </c>
      <c r="AL290">
        <v>14</v>
      </c>
      <c r="AM290"/>
    </row>
    <row r="291" spans="1:39" ht="11.25">
      <c r="A291" s="10" t="s">
        <v>87</v>
      </c>
      <c r="B291" s="10" t="s">
        <v>32</v>
      </c>
      <c r="C291"/>
      <c r="D291" s="35">
        <v>35886</v>
      </c>
      <c r="E291" s="10">
        <v>1335</v>
      </c>
      <c r="F291" s="10">
        <v>489</v>
      </c>
      <c r="G291"/>
      <c r="H291"/>
      <c r="I291"/>
      <c r="J291"/>
      <c r="K291"/>
      <c r="L291" s="25"/>
      <c r="M291"/>
      <c r="N291"/>
      <c r="O291"/>
      <c r="P291" s="10">
        <v>19.6</v>
      </c>
      <c r="Q291" s="10">
        <v>7.6</v>
      </c>
      <c r="R291"/>
      <c r="S291" s="10">
        <v>58.9</v>
      </c>
      <c r="T291"/>
      <c r="U291"/>
      <c r="V291"/>
      <c r="W291"/>
      <c r="X291"/>
      <c r="Y291"/>
      <c r="Z291"/>
      <c r="AA291"/>
      <c r="AB291"/>
      <c r="AC291" s="10" t="s">
        <v>87</v>
      </c>
      <c r="AD291" s="22">
        <v>980107</v>
      </c>
      <c r="AE291" s="10" t="s">
        <v>336</v>
      </c>
      <c r="AF291" s="10" t="s">
        <v>261</v>
      </c>
      <c r="AG291" s="10">
        <v>57</v>
      </c>
      <c r="AH291" s="10">
        <v>57</v>
      </c>
      <c r="AI291" s="10">
        <v>520</v>
      </c>
      <c r="AJ291" s="10">
        <v>440</v>
      </c>
      <c r="AK291" s="10">
        <v>2</v>
      </c>
      <c r="AL291" s="10">
        <v>15</v>
      </c>
      <c r="AM291"/>
    </row>
    <row r="292" spans="1:38" ht="12">
      <c r="A292" s="36" t="s">
        <v>87</v>
      </c>
      <c r="B292" s="36"/>
      <c r="C292" s="36"/>
      <c r="D292" s="38">
        <v>36089</v>
      </c>
      <c r="E292" s="22">
        <v>1333</v>
      </c>
      <c r="F292" s="10">
        <v>494</v>
      </c>
      <c r="G292" s="10"/>
      <c r="H292" s="15"/>
      <c r="I292" s="27"/>
      <c r="J292" s="39"/>
      <c r="K292" s="39"/>
      <c r="L292" s="39"/>
      <c r="M292" s="27"/>
      <c r="N292" s="15"/>
      <c r="O292" s="39"/>
      <c r="P292" s="14">
        <v>21.5</v>
      </c>
      <c r="Q292" s="10">
        <v>7.3</v>
      </c>
      <c r="R292" s="10"/>
      <c r="S292" s="14">
        <v>59.9</v>
      </c>
      <c r="T292" s="10"/>
      <c r="U292" s="10"/>
      <c r="V292" s="10"/>
      <c r="W292" s="10"/>
      <c r="X292" s="23"/>
      <c r="Y292" s="10"/>
      <c r="Z292" s="10"/>
      <c r="AA292" s="10"/>
      <c r="AB292" s="10"/>
      <c r="AC292" s="36" t="s">
        <v>492</v>
      </c>
      <c r="AD292" s="22">
        <v>980328</v>
      </c>
      <c r="AE292" s="23" t="s">
        <v>493</v>
      </c>
      <c r="AF292" s="10" t="s">
        <v>261</v>
      </c>
      <c r="AG292" s="37">
        <v>16.5</v>
      </c>
      <c r="AH292" s="37">
        <v>15.4</v>
      </c>
      <c r="AI292" s="10">
        <v>504</v>
      </c>
      <c r="AJ292" s="10">
        <v>492</v>
      </c>
      <c r="AK292" s="10">
        <v>2</v>
      </c>
      <c r="AL292" s="10">
        <v>16</v>
      </c>
    </row>
    <row r="293" spans="1:29" ht="12">
      <c r="A293" s="10" t="s">
        <v>89</v>
      </c>
      <c r="B293" s="10" t="s">
        <v>32</v>
      </c>
      <c r="C293" s="10" t="s">
        <v>88</v>
      </c>
      <c r="D293" s="11">
        <v>35509</v>
      </c>
      <c r="E293" s="10">
        <v>1450</v>
      </c>
      <c r="F293" s="10">
        <v>8255</v>
      </c>
      <c r="G293" s="12">
        <v>4593.22742</v>
      </c>
      <c r="H293" s="13">
        <v>7.95</v>
      </c>
      <c r="I293" s="14">
        <v>16.6</v>
      </c>
      <c r="J293" s="10">
        <v>140</v>
      </c>
      <c r="K293" s="14">
        <v>27</v>
      </c>
      <c r="L293" s="10">
        <v>1551</v>
      </c>
      <c r="M293" s="13">
        <v>5.17</v>
      </c>
      <c r="N293" s="13">
        <v>1.22</v>
      </c>
      <c r="O293" s="10">
        <v>275</v>
      </c>
      <c r="P293" s="10">
        <v>261</v>
      </c>
      <c r="Q293" s="10">
        <v>2455</v>
      </c>
      <c r="R293" s="13">
        <v>0.36</v>
      </c>
      <c r="T293" s="15">
        <v>0.022588660492432803</v>
      </c>
      <c r="U293" s="16">
        <v>0.37372</v>
      </c>
      <c r="V293" s="17">
        <v>0.010199999999999999</v>
      </c>
      <c r="X293" s="18">
        <v>0.176</v>
      </c>
      <c r="Y293" s="16">
        <v>0.6317718940936864</v>
      </c>
      <c r="Z293" s="16">
        <v>0.10631364562118126</v>
      </c>
      <c r="AA293" s="13">
        <v>1.5222810590631364</v>
      </c>
      <c r="AB293" s="16">
        <v>0.5564176159903089</v>
      </c>
      <c r="AC293" s="10" t="s">
        <v>89</v>
      </c>
    </row>
    <row r="294" spans="1:39" ht="11.25">
      <c r="A294" s="10" t="s">
        <v>89</v>
      </c>
      <c r="B294" s="10" t="s">
        <v>32</v>
      </c>
      <c r="C294"/>
      <c r="D294" s="20">
        <v>35754</v>
      </c>
      <c r="E294">
        <v>1654</v>
      </c>
      <c r="F294" s="10">
        <v>8246</v>
      </c>
      <c r="G294" s="10"/>
      <c r="H294" s="10"/>
      <c r="I294" s="10"/>
      <c r="M294" s="10"/>
      <c r="N294" s="10"/>
      <c r="P294" s="10">
        <v>255</v>
      </c>
      <c r="Q294" s="10">
        <v>2466</v>
      </c>
      <c r="R294" s="10"/>
      <c r="S294" s="10">
        <v>0.2</v>
      </c>
      <c r="T294" s="21">
        <f>S294/4.427</f>
        <v>0.045177320984865606</v>
      </c>
      <c r="U294"/>
      <c r="V294"/>
      <c r="W294"/>
      <c r="X294"/>
      <c r="Y294"/>
      <c r="Z294"/>
      <c r="AA294"/>
      <c r="AB294"/>
      <c r="AC294" s="10" t="s">
        <v>89</v>
      </c>
      <c r="AD294" s="22">
        <v>970502</v>
      </c>
      <c r="AE294" s="10" t="s">
        <v>239</v>
      </c>
      <c r="AF294" t="s">
        <v>166</v>
      </c>
      <c r="AG294">
        <v>57</v>
      </c>
      <c r="AH294">
        <v>58</v>
      </c>
      <c r="AI294">
        <v>5020</v>
      </c>
      <c r="AJ294">
        <v>7480</v>
      </c>
      <c r="AK294">
        <v>18</v>
      </c>
      <c r="AL294">
        <v>10</v>
      </c>
      <c r="AM294"/>
    </row>
    <row r="295" spans="1:39" ht="11.25">
      <c r="A295" s="10" t="s">
        <v>89</v>
      </c>
      <c r="B295" s="10" t="s">
        <v>32</v>
      </c>
      <c r="C295"/>
      <c r="D295" s="35">
        <v>35886</v>
      </c>
      <c r="E295" s="10">
        <v>1350</v>
      </c>
      <c r="F295" s="10">
        <v>8292</v>
      </c>
      <c r="G295"/>
      <c r="H295"/>
      <c r="I295"/>
      <c r="J295"/>
      <c r="K295"/>
      <c r="L295" s="25"/>
      <c r="M295"/>
      <c r="N295"/>
      <c r="O295"/>
      <c r="P295" s="10">
        <v>255</v>
      </c>
      <c r="Q295" s="10">
        <v>2541</v>
      </c>
      <c r="R295"/>
      <c r="S295" s="27" t="s">
        <v>173</v>
      </c>
      <c r="T295"/>
      <c r="U295"/>
      <c r="V295"/>
      <c r="W295"/>
      <c r="X295"/>
      <c r="Y295"/>
      <c r="Z295"/>
      <c r="AA295"/>
      <c r="AB295"/>
      <c r="AC295" s="10" t="s">
        <v>89</v>
      </c>
      <c r="AD295" s="22">
        <v>980108</v>
      </c>
      <c r="AE295" s="10" t="s">
        <v>337</v>
      </c>
      <c r="AF295" s="10" t="s">
        <v>261</v>
      </c>
      <c r="AG295" s="10">
        <v>57</v>
      </c>
      <c r="AH295" s="10">
        <v>57</v>
      </c>
      <c r="AI295" s="10">
        <v>4920</v>
      </c>
      <c r="AJ295" s="10">
        <v>7620</v>
      </c>
      <c r="AK295" s="10">
        <v>18</v>
      </c>
      <c r="AL295" s="10">
        <v>10</v>
      </c>
      <c r="AM295"/>
    </row>
    <row r="296" spans="1:38" ht="12">
      <c r="A296" s="36" t="s">
        <v>89</v>
      </c>
      <c r="B296" s="36"/>
      <c r="C296" s="36"/>
      <c r="D296" s="38">
        <v>36089</v>
      </c>
      <c r="E296" s="22">
        <v>1348</v>
      </c>
      <c r="F296" s="10">
        <v>8055</v>
      </c>
      <c r="G296" s="10"/>
      <c r="H296" s="15"/>
      <c r="I296" s="27"/>
      <c r="J296" s="39"/>
      <c r="K296" s="39"/>
      <c r="L296" s="39"/>
      <c r="M296" s="27"/>
      <c r="N296" s="15"/>
      <c r="O296" s="39"/>
      <c r="P296" s="40">
        <v>241</v>
      </c>
      <c r="Q296" s="10">
        <v>2379</v>
      </c>
      <c r="R296" s="10"/>
      <c r="S296" s="14">
        <v>0.1</v>
      </c>
      <c r="T296" s="10"/>
      <c r="U296" s="10"/>
      <c r="V296" s="10"/>
      <c r="W296" s="10"/>
      <c r="X296" s="23"/>
      <c r="Y296" s="10"/>
      <c r="Z296" s="10"/>
      <c r="AA296" s="10"/>
      <c r="AB296" s="10"/>
      <c r="AC296" s="36" t="s">
        <v>494</v>
      </c>
      <c r="AD296" s="22">
        <v>980329</v>
      </c>
      <c r="AE296" s="23" t="s">
        <v>495</v>
      </c>
      <c r="AF296" s="10" t="s">
        <v>261</v>
      </c>
      <c r="AG296" s="37">
        <v>15.5</v>
      </c>
      <c r="AH296" s="37">
        <v>15.6</v>
      </c>
      <c r="AI296" s="10">
        <v>5210</v>
      </c>
      <c r="AJ296" s="10">
        <v>7610</v>
      </c>
      <c r="AK296" s="10">
        <v>18</v>
      </c>
      <c r="AL296" s="10">
        <v>10</v>
      </c>
    </row>
    <row r="297" spans="1:29" ht="12">
      <c r="A297" s="10" t="s">
        <v>90</v>
      </c>
      <c r="B297" s="10" t="s">
        <v>32</v>
      </c>
      <c r="C297" s="10" t="s">
        <v>88</v>
      </c>
      <c r="D297" s="11">
        <v>35509</v>
      </c>
      <c r="E297" s="10">
        <v>1510</v>
      </c>
      <c r="F297" s="10">
        <v>9715</v>
      </c>
      <c r="G297" s="12">
        <v>5476.15851</v>
      </c>
      <c r="H297" s="13">
        <v>7.95</v>
      </c>
      <c r="I297" s="14">
        <v>18.3</v>
      </c>
      <c r="J297" s="10">
        <v>187</v>
      </c>
      <c r="K297" s="10">
        <v>37.1</v>
      </c>
      <c r="L297" s="10">
        <v>1836</v>
      </c>
      <c r="M297" s="13">
        <v>5.94</v>
      </c>
      <c r="N297" s="13">
        <v>1.77</v>
      </c>
      <c r="O297" s="10">
        <v>270</v>
      </c>
      <c r="P297" s="10">
        <v>331</v>
      </c>
      <c r="Q297" s="10">
        <v>2925</v>
      </c>
      <c r="R297" s="13">
        <v>0.35</v>
      </c>
      <c r="T297" s="15">
        <v>0.0677659814772984</v>
      </c>
      <c r="U297" s="16">
        <v>0.40041</v>
      </c>
      <c r="V297" s="17">
        <v>0.0181</v>
      </c>
      <c r="X297" s="18">
        <v>0.221</v>
      </c>
      <c r="Y297" s="16">
        <v>0.6276923076923077</v>
      </c>
      <c r="Z297" s="16">
        <v>0.11316239316239317</v>
      </c>
      <c r="AA297" s="13">
        <v>1.368923076923077</v>
      </c>
      <c r="AB297" s="16">
        <v>0.5636807524446732</v>
      </c>
      <c r="AC297" s="10" t="s">
        <v>90</v>
      </c>
    </row>
    <row r="298" spans="1:39" ht="11.25">
      <c r="A298" s="10" t="s">
        <v>90</v>
      </c>
      <c r="B298" s="10" t="s">
        <v>32</v>
      </c>
      <c r="C298"/>
      <c r="D298" s="20">
        <v>35754</v>
      </c>
      <c r="E298">
        <v>1708</v>
      </c>
      <c r="F298" s="10">
        <v>9770</v>
      </c>
      <c r="G298" s="10"/>
      <c r="H298" s="10"/>
      <c r="I298" s="10"/>
      <c r="M298" s="10"/>
      <c r="N298" s="10"/>
      <c r="P298" s="10">
        <v>324</v>
      </c>
      <c r="Q298" s="10">
        <v>2962</v>
      </c>
      <c r="R298" s="10"/>
      <c r="S298" s="10">
        <v>0.2</v>
      </c>
      <c r="T298" s="21">
        <f>S298/4.427</f>
        <v>0.045177320984865606</v>
      </c>
      <c r="U298"/>
      <c r="V298"/>
      <c r="W298"/>
      <c r="X298"/>
      <c r="Y298"/>
      <c r="Z298"/>
      <c r="AA298"/>
      <c r="AB298"/>
      <c r="AC298" s="10" t="s">
        <v>90</v>
      </c>
      <c r="AD298" s="22">
        <v>970503</v>
      </c>
      <c r="AE298" s="10" t="s">
        <v>240</v>
      </c>
      <c r="AF298" t="s">
        <v>166</v>
      </c>
      <c r="AG298">
        <v>58</v>
      </c>
      <c r="AH298">
        <v>58</v>
      </c>
      <c r="AI298">
        <v>8880</v>
      </c>
      <c r="AJ298">
        <v>8700</v>
      </c>
      <c r="AK298">
        <v>22</v>
      </c>
      <c r="AL298">
        <v>10</v>
      </c>
      <c r="AM298"/>
    </row>
    <row r="299" spans="1:39" ht="11.25">
      <c r="A299" s="10" t="s">
        <v>90</v>
      </c>
      <c r="B299" s="10" t="s">
        <v>32</v>
      </c>
      <c r="C299"/>
      <c r="D299" s="35">
        <v>35886</v>
      </c>
      <c r="E299" s="10">
        <v>1406</v>
      </c>
      <c r="F299" s="10">
        <v>9718</v>
      </c>
      <c r="G299"/>
      <c r="H299"/>
      <c r="I299"/>
      <c r="J299"/>
      <c r="K299"/>
      <c r="L299" s="25"/>
      <c r="M299"/>
      <c r="N299"/>
      <c r="O299"/>
      <c r="P299" s="10">
        <v>324</v>
      </c>
      <c r="Q299" s="10">
        <v>3011</v>
      </c>
      <c r="R299"/>
      <c r="S299" s="27" t="s">
        <v>173</v>
      </c>
      <c r="T299"/>
      <c r="U299"/>
      <c r="V299"/>
      <c r="W299"/>
      <c r="X299"/>
      <c r="Y299"/>
      <c r="Z299"/>
      <c r="AA299"/>
      <c r="AB299"/>
      <c r="AC299" s="10" t="s">
        <v>90</v>
      </c>
      <c r="AD299" s="22">
        <v>980109</v>
      </c>
      <c r="AE299" s="10" t="s">
        <v>338</v>
      </c>
      <c r="AF299" s="10" t="s">
        <v>261</v>
      </c>
      <c r="AG299" s="10">
        <v>57</v>
      </c>
      <c r="AH299" s="10">
        <v>57</v>
      </c>
      <c r="AI299" s="10">
        <v>9050</v>
      </c>
      <c r="AJ299" s="10">
        <v>8900</v>
      </c>
      <c r="AK299" s="10">
        <v>22</v>
      </c>
      <c r="AL299" s="10">
        <v>10</v>
      </c>
      <c r="AM299"/>
    </row>
    <row r="300" spans="1:38" ht="12">
      <c r="A300" s="36" t="s">
        <v>90</v>
      </c>
      <c r="B300" s="36"/>
      <c r="C300" s="36"/>
      <c r="D300" s="38">
        <v>36089</v>
      </c>
      <c r="E300" s="22">
        <v>1403</v>
      </c>
      <c r="F300" s="10">
        <v>9793</v>
      </c>
      <c r="G300" s="10"/>
      <c r="H300" s="15"/>
      <c r="I300" s="27"/>
      <c r="J300" s="39"/>
      <c r="K300" s="39"/>
      <c r="L300" s="39"/>
      <c r="M300" s="27"/>
      <c r="N300" s="15"/>
      <c r="O300" s="39"/>
      <c r="P300" s="40">
        <v>312</v>
      </c>
      <c r="Q300" s="10">
        <v>2900</v>
      </c>
      <c r="R300" s="10"/>
      <c r="S300" s="27" t="s">
        <v>173</v>
      </c>
      <c r="T300" s="10"/>
      <c r="U300" s="10"/>
      <c r="V300" s="10"/>
      <c r="W300" s="10"/>
      <c r="X300" s="23"/>
      <c r="Y300" s="10"/>
      <c r="Z300" s="10"/>
      <c r="AA300" s="10"/>
      <c r="AB300" s="10"/>
      <c r="AC300" s="36" t="s">
        <v>496</v>
      </c>
      <c r="AD300" s="22">
        <v>980330</v>
      </c>
      <c r="AE300" s="23" t="s">
        <v>497</v>
      </c>
      <c r="AF300" s="10" t="s">
        <v>261</v>
      </c>
      <c r="AG300" s="37">
        <v>15.4</v>
      </c>
      <c r="AH300" s="37">
        <v>15.9</v>
      </c>
      <c r="AI300" s="10">
        <v>9230</v>
      </c>
      <c r="AJ300" s="10">
        <v>9150</v>
      </c>
      <c r="AK300" s="10">
        <v>22</v>
      </c>
      <c r="AL300" s="10">
        <v>10</v>
      </c>
    </row>
    <row r="301" spans="1:29" ht="12">
      <c r="A301" s="10" t="s">
        <v>91</v>
      </c>
      <c r="B301" s="10" t="s">
        <v>32</v>
      </c>
      <c r="C301" s="10" t="s">
        <v>92</v>
      </c>
      <c r="D301" s="11">
        <v>35509</v>
      </c>
      <c r="E301" s="10">
        <v>1311</v>
      </c>
      <c r="F301" s="10">
        <v>578</v>
      </c>
      <c r="G301" s="12">
        <v>367.79384</v>
      </c>
      <c r="H301" s="13">
        <v>8.25</v>
      </c>
      <c r="I301" s="14">
        <v>27.6</v>
      </c>
      <c r="J301" s="10">
        <v>62.5</v>
      </c>
      <c r="K301" s="10">
        <v>5.98</v>
      </c>
      <c r="L301" s="10">
        <v>53.1</v>
      </c>
      <c r="M301" s="13">
        <v>1.93</v>
      </c>
      <c r="N301" s="13">
        <v>0.224</v>
      </c>
      <c r="O301" s="10">
        <v>280</v>
      </c>
      <c r="P301" s="14">
        <v>17</v>
      </c>
      <c r="Q301" s="10">
        <v>22.1</v>
      </c>
      <c r="R301" s="13">
        <v>0.3</v>
      </c>
      <c r="T301" s="15">
        <v>8.87734357352609</v>
      </c>
      <c r="U301" s="16">
        <v>0.04844</v>
      </c>
      <c r="V301" s="17">
        <v>0.0024</v>
      </c>
      <c r="X301" s="18">
        <v>0.033</v>
      </c>
      <c r="Y301" s="16">
        <v>2.4027149321266967</v>
      </c>
      <c r="Z301" s="16">
        <v>0.7692307692307692</v>
      </c>
      <c r="AA301" s="13">
        <v>21.91855203619909</v>
      </c>
      <c r="AB301" s="16">
        <v>0.6363215224913494</v>
      </c>
      <c r="AC301" s="10" t="s">
        <v>91</v>
      </c>
    </row>
    <row r="302" spans="1:39" ht="11.25">
      <c r="A302" s="10" t="s">
        <v>91</v>
      </c>
      <c r="B302" s="10" t="s">
        <v>32</v>
      </c>
      <c r="C302"/>
      <c r="D302" s="20">
        <v>35754</v>
      </c>
      <c r="E302">
        <v>1538</v>
      </c>
      <c r="F302" s="10">
        <v>618</v>
      </c>
      <c r="G302" s="10"/>
      <c r="H302" s="10"/>
      <c r="I302" s="10"/>
      <c r="M302" s="10"/>
      <c r="N302" s="10"/>
      <c r="P302" s="10">
        <v>20.3</v>
      </c>
      <c r="Q302" s="10">
        <v>30.7</v>
      </c>
      <c r="R302" s="10"/>
      <c r="S302" s="10">
        <v>44.2</v>
      </c>
      <c r="T302" s="21">
        <f>S302/4.427</f>
        <v>9.984187937655298</v>
      </c>
      <c r="U302"/>
      <c r="V302"/>
      <c r="W302"/>
      <c r="X302"/>
      <c r="Y302"/>
      <c r="Z302"/>
      <c r="AA302"/>
      <c r="AB302"/>
      <c r="AC302" s="10" t="s">
        <v>91</v>
      </c>
      <c r="AD302" s="22">
        <v>970504</v>
      </c>
      <c r="AE302" s="10" t="s">
        <v>241</v>
      </c>
      <c r="AF302" t="s">
        <v>166</v>
      </c>
      <c r="AG302">
        <v>57</v>
      </c>
      <c r="AH302">
        <v>57</v>
      </c>
      <c r="AI302">
        <v>580</v>
      </c>
      <c r="AJ302">
        <v>560</v>
      </c>
      <c r="AK302">
        <v>2</v>
      </c>
      <c r="AL302">
        <v>14</v>
      </c>
      <c r="AM302"/>
    </row>
    <row r="303" spans="1:39" ht="11.25">
      <c r="A303" s="10" t="s">
        <v>91</v>
      </c>
      <c r="B303" s="10" t="s">
        <v>32</v>
      </c>
      <c r="C303"/>
      <c r="D303" s="35">
        <v>35880</v>
      </c>
      <c r="E303" s="10">
        <v>1345</v>
      </c>
      <c r="F303" s="10">
        <v>602</v>
      </c>
      <c r="G303"/>
      <c r="H303"/>
      <c r="I303"/>
      <c r="J303"/>
      <c r="K303"/>
      <c r="L303" s="25"/>
      <c r="M303"/>
      <c r="N303"/>
      <c r="O303"/>
      <c r="P303" s="10">
        <v>19.9</v>
      </c>
      <c r="Q303" s="10">
        <v>24.5</v>
      </c>
      <c r="R303"/>
      <c r="S303" s="10">
        <v>40.6</v>
      </c>
      <c r="T303"/>
      <c r="U303"/>
      <c r="V303"/>
      <c r="W303"/>
      <c r="X303"/>
      <c r="Y303"/>
      <c r="Z303"/>
      <c r="AA303"/>
      <c r="AB303"/>
      <c r="AC303" s="10" t="s">
        <v>91</v>
      </c>
      <c r="AD303" s="22">
        <v>980076</v>
      </c>
      <c r="AE303" s="10" t="s">
        <v>339</v>
      </c>
      <c r="AF303" s="10" t="s">
        <v>261</v>
      </c>
      <c r="AG303" s="10">
        <v>57</v>
      </c>
      <c r="AH303" s="10">
        <v>58</v>
      </c>
      <c r="AI303" s="10">
        <v>970</v>
      </c>
      <c r="AJ303" s="10">
        <v>540</v>
      </c>
      <c r="AK303" s="10">
        <v>2</v>
      </c>
      <c r="AL303" s="10">
        <v>15</v>
      </c>
      <c r="AM303"/>
    </row>
    <row r="304" spans="1:38" ht="12">
      <c r="A304" s="36" t="s">
        <v>91</v>
      </c>
      <c r="B304" s="36"/>
      <c r="C304" s="36"/>
      <c r="D304" s="38">
        <v>36089</v>
      </c>
      <c r="E304" s="22">
        <v>1211</v>
      </c>
      <c r="F304" s="10">
        <v>617</v>
      </c>
      <c r="G304" s="10"/>
      <c r="H304" s="15"/>
      <c r="I304" s="27"/>
      <c r="J304" s="39"/>
      <c r="K304" s="39"/>
      <c r="L304" s="39"/>
      <c r="M304" s="27"/>
      <c r="N304" s="15"/>
      <c r="O304" s="39"/>
      <c r="P304" s="14">
        <v>20.5</v>
      </c>
      <c r="Q304" s="10">
        <v>22.9</v>
      </c>
      <c r="R304" s="10"/>
      <c r="S304" s="14">
        <v>39.2</v>
      </c>
      <c r="T304" s="10"/>
      <c r="U304" s="10"/>
      <c r="V304" s="10"/>
      <c r="W304" s="10"/>
      <c r="X304" s="23"/>
      <c r="Y304" s="10"/>
      <c r="Z304" s="10"/>
      <c r="AA304" s="10"/>
      <c r="AB304" s="10"/>
      <c r="AC304" s="36" t="s">
        <v>498</v>
      </c>
      <c r="AD304" s="22">
        <v>980331</v>
      </c>
      <c r="AE304" s="23" t="s">
        <v>499</v>
      </c>
      <c r="AF304" s="10" t="s">
        <v>261</v>
      </c>
      <c r="AG304" s="37">
        <v>16</v>
      </c>
      <c r="AH304" s="37">
        <v>15.2</v>
      </c>
      <c r="AI304" s="10">
        <v>545</v>
      </c>
      <c r="AJ304" s="10">
        <v>611</v>
      </c>
      <c r="AK304" s="10">
        <v>2</v>
      </c>
      <c r="AL304" s="10">
        <v>15</v>
      </c>
    </row>
    <row r="305" spans="1:29" ht="12">
      <c r="A305" s="10" t="s">
        <v>93</v>
      </c>
      <c r="B305" s="10" t="s">
        <v>32</v>
      </c>
      <c r="C305" s="10" t="s">
        <v>92</v>
      </c>
      <c r="D305" s="11">
        <v>35509</v>
      </c>
      <c r="E305" s="10">
        <v>1330</v>
      </c>
      <c r="F305" s="10">
        <v>7725</v>
      </c>
      <c r="G305" s="12">
        <v>4296.78692</v>
      </c>
      <c r="H305" s="13">
        <v>7.95</v>
      </c>
      <c r="I305" s="14">
        <v>22.6</v>
      </c>
      <c r="J305" s="10">
        <v>102</v>
      </c>
      <c r="K305" s="10">
        <v>23.8</v>
      </c>
      <c r="L305" s="10">
        <v>1499</v>
      </c>
      <c r="M305" s="13">
        <v>4.85</v>
      </c>
      <c r="N305" s="13">
        <v>1.1</v>
      </c>
      <c r="O305" s="10">
        <v>288</v>
      </c>
      <c r="P305" s="10">
        <v>238</v>
      </c>
      <c r="Q305" s="10">
        <v>2255</v>
      </c>
      <c r="R305" s="13">
        <v>0.43</v>
      </c>
      <c r="T305" s="15">
        <v>1.7619155184097584</v>
      </c>
      <c r="U305" s="16">
        <v>0.37612</v>
      </c>
      <c r="V305" s="17">
        <v>0.008199999999999999</v>
      </c>
      <c r="X305" s="18">
        <v>0.213</v>
      </c>
      <c r="Y305" s="16">
        <v>0.6647450110864745</v>
      </c>
      <c r="Z305" s="16">
        <v>0.10554323725055433</v>
      </c>
      <c r="AA305" s="13">
        <v>1.6679379157427938</v>
      </c>
      <c r="AB305" s="16">
        <v>0.5562183715210356</v>
      </c>
      <c r="AC305" s="10" t="s">
        <v>93</v>
      </c>
    </row>
    <row r="306" spans="1:39" ht="11.25">
      <c r="A306" s="10" t="s">
        <v>93</v>
      </c>
      <c r="B306" s="10" t="s">
        <v>32</v>
      </c>
      <c r="C306"/>
      <c r="D306" s="20">
        <v>35754</v>
      </c>
      <c r="E306">
        <v>1553</v>
      </c>
      <c r="F306" s="10">
        <v>7653</v>
      </c>
      <c r="G306" s="10"/>
      <c r="H306" s="10"/>
      <c r="I306" s="10"/>
      <c r="M306" s="10"/>
      <c r="N306" s="10"/>
      <c r="P306" s="10">
        <v>234</v>
      </c>
      <c r="Q306" s="10">
        <v>2234</v>
      </c>
      <c r="R306" s="10"/>
      <c r="S306" s="10">
        <v>8.4</v>
      </c>
      <c r="T306" s="21">
        <f>S306/4.427</f>
        <v>1.8974474813643554</v>
      </c>
      <c r="U306"/>
      <c r="V306"/>
      <c r="W306"/>
      <c r="X306"/>
      <c r="Y306"/>
      <c r="Z306"/>
      <c r="AA306"/>
      <c r="AB306"/>
      <c r="AC306" s="10" t="s">
        <v>93</v>
      </c>
      <c r="AD306" s="22">
        <v>970505</v>
      </c>
      <c r="AE306" s="10" t="s">
        <v>242</v>
      </c>
      <c r="AF306" t="s">
        <v>166</v>
      </c>
      <c r="AG306">
        <v>57</v>
      </c>
      <c r="AH306">
        <v>58</v>
      </c>
      <c r="AI306">
        <v>5870</v>
      </c>
      <c r="AJ306">
        <v>6980</v>
      </c>
      <c r="AK306">
        <v>27</v>
      </c>
      <c r="AL306">
        <v>10</v>
      </c>
      <c r="AM306"/>
    </row>
    <row r="307" spans="1:39" ht="11.25">
      <c r="A307" s="10" t="s">
        <v>93</v>
      </c>
      <c r="B307" s="10" t="s">
        <v>32</v>
      </c>
      <c r="C307"/>
      <c r="D307" s="35">
        <v>35880</v>
      </c>
      <c r="E307" s="10">
        <v>1400</v>
      </c>
      <c r="F307" s="10">
        <v>7504</v>
      </c>
      <c r="G307"/>
      <c r="H307"/>
      <c r="I307"/>
      <c r="J307"/>
      <c r="K307"/>
      <c r="L307" s="25"/>
      <c r="M307"/>
      <c r="N307"/>
      <c r="O307"/>
      <c r="P307" s="10">
        <v>231</v>
      </c>
      <c r="Q307" s="10">
        <v>2239</v>
      </c>
      <c r="R307"/>
      <c r="S307" s="10">
        <v>8.2</v>
      </c>
      <c r="T307"/>
      <c r="U307"/>
      <c r="V307"/>
      <c r="W307"/>
      <c r="X307"/>
      <c r="Y307"/>
      <c r="Z307"/>
      <c r="AA307"/>
      <c r="AB307"/>
      <c r="AC307" s="10" t="s">
        <v>93</v>
      </c>
      <c r="AD307" s="22">
        <v>980077</v>
      </c>
      <c r="AE307" s="10" t="s">
        <v>340</v>
      </c>
      <c r="AF307" s="10" t="s">
        <v>261</v>
      </c>
      <c r="AG307" s="10">
        <v>58</v>
      </c>
      <c r="AH307" s="10">
        <v>58</v>
      </c>
      <c r="AI307" s="10">
        <v>5760</v>
      </c>
      <c r="AJ307" s="10">
        <v>6680</v>
      </c>
      <c r="AK307" s="10">
        <v>27</v>
      </c>
      <c r="AL307" s="10">
        <v>10</v>
      </c>
      <c r="AM307"/>
    </row>
    <row r="308" spans="1:38" ht="12">
      <c r="A308" s="36" t="s">
        <v>93</v>
      </c>
      <c r="B308" s="36"/>
      <c r="C308" s="36"/>
      <c r="D308" s="38">
        <v>36089</v>
      </c>
      <c r="E308" s="22">
        <v>1232</v>
      </c>
      <c r="F308" s="10">
        <v>7525</v>
      </c>
      <c r="G308" s="10"/>
      <c r="H308" s="15"/>
      <c r="I308" s="27"/>
      <c r="J308" s="39"/>
      <c r="K308" s="39"/>
      <c r="L308" s="39"/>
      <c r="M308" s="27"/>
      <c r="N308" s="15"/>
      <c r="O308" s="39"/>
      <c r="P308" s="40">
        <v>228</v>
      </c>
      <c r="Q308" s="10">
        <v>2163</v>
      </c>
      <c r="R308" s="10"/>
      <c r="S308" s="14">
        <v>8.4</v>
      </c>
      <c r="T308" s="10"/>
      <c r="U308" s="10"/>
      <c r="V308" s="10"/>
      <c r="W308" s="10"/>
      <c r="X308" s="23"/>
      <c r="Y308" s="10"/>
      <c r="Z308" s="10"/>
      <c r="AA308" s="10"/>
      <c r="AB308" s="10"/>
      <c r="AC308" s="36" t="s">
        <v>500</v>
      </c>
      <c r="AD308" s="22">
        <v>980332</v>
      </c>
      <c r="AE308" s="23" t="s">
        <v>501</v>
      </c>
      <c r="AF308" s="10" t="s">
        <v>261</v>
      </c>
      <c r="AG308" s="37">
        <v>15.4</v>
      </c>
      <c r="AH308" s="37">
        <v>15.3</v>
      </c>
      <c r="AI308" s="10">
        <v>6160</v>
      </c>
      <c r="AJ308" s="10">
        <v>7210</v>
      </c>
      <c r="AK308" s="10">
        <v>27</v>
      </c>
      <c r="AL308" s="10">
        <v>10</v>
      </c>
    </row>
    <row r="309" spans="1:29" ht="12">
      <c r="A309" s="10" t="s">
        <v>94</v>
      </c>
      <c r="B309" s="10" t="s">
        <v>32</v>
      </c>
      <c r="C309" s="10" t="s">
        <v>92</v>
      </c>
      <c r="D309" s="11">
        <v>35509</v>
      </c>
      <c r="E309" s="10">
        <v>1350</v>
      </c>
      <c r="F309" s="10">
        <v>13240</v>
      </c>
      <c r="G309" s="12">
        <v>7651.616889999999</v>
      </c>
      <c r="H309" s="13">
        <v>7.95</v>
      </c>
      <c r="I309" s="14">
        <v>22</v>
      </c>
      <c r="J309" s="10">
        <v>197</v>
      </c>
      <c r="K309" s="10">
        <v>58.6</v>
      </c>
      <c r="L309" s="10">
        <v>2633</v>
      </c>
      <c r="M309" s="13">
        <v>6.93</v>
      </c>
      <c r="N309" s="13">
        <v>2.49</v>
      </c>
      <c r="O309" s="10">
        <v>277</v>
      </c>
      <c r="P309" s="10">
        <v>475</v>
      </c>
      <c r="Q309" s="10">
        <v>4117</v>
      </c>
      <c r="R309" s="13">
        <v>0.4</v>
      </c>
      <c r="T309" s="15">
        <v>0.451773209848656</v>
      </c>
      <c r="U309" s="16">
        <v>0.67209</v>
      </c>
      <c r="V309" s="17">
        <v>0.013900000000000001</v>
      </c>
      <c r="X309" s="18">
        <v>0.31</v>
      </c>
      <c r="Y309" s="16">
        <v>0.6395433568132135</v>
      </c>
      <c r="Z309" s="16">
        <v>0.11537527325722613</v>
      </c>
      <c r="AA309" s="13">
        <v>1.6324751032305076</v>
      </c>
      <c r="AB309" s="16">
        <v>0.5779166835347431</v>
      </c>
      <c r="AC309" s="10" t="s">
        <v>94</v>
      </c>
    </row>
    <row r="310" spans="1:39" ht="11.25">
      <c r="A310" s="10" t="s">
        <v>94</v>
      </c>
      <c r="B310" s="10" t="s">
        <v>32</v>
      </c>
      <c r="C310"/>
      <c r="D310" s="20">
        <v>35754</v>
      </c>
      <c r="E310">
        <v>1608</v>
      </c>
      <c r="F310" s="10">
        <v>13370</v>
      </c>
      <c r="G310" s="10"/>
      <c r="H310" s="10"/>
      <c r="I310" s="10"/>
      <c r="M310" s="10"/>
      <c r="N310" s="10"/>
      <c r="P310" s="10">
        <v>475</v>
      </c>
      <c r="Q310" s="10">
        <v>4176</v>
      </c>
      <c r="R310" s="10"/>
      <c r="S310" s="10">
        <v>2.1</v>
      </c>
      <c r="T310" s="21">
        <f>S310/4.427</f>
        <v>0.47436187034108884</v>
      </c>
      <c r="U310"/>
      <c r="V310"/>
      <c r="W310"/>
      <c r="X310"/>
      <c r="Y310"/>
      <c r="Z310"/>
      <c r="AA310"/>
      <c r="AB310"/>
      <c r="AC310" s="10" t="s">
        <v>94</v>
      </c>
      <c r="AD310" s="22">
        <v>970506</v>
      </c>
      <c r="AE310" s="10" t="s">
        <v>243</v>
      </c>
      <c r="AF310" t="s">
        <v>166</v>
      </c>
      <c r="AG310">
        <v>58</v>
      </c>
      <c r="AH310">
        <v>58</v>
      </c>
      <c r="AI310">
        <v>11160</v>
      </c>
      <c r="AJ310">
        <v>11930</v>
      </c>
      <c r="AK310">
        <v>32</v>
      </c>
      <c r="AL310">
        <v>10</v>
      </c>
      <c r="AM310"/>
    </row>
    <row r="311" spans="1:39" ht="11.25">
      <c r="A311" s="10" t="s">
        <v>94</v>
      </c>
      <c r="B311" s="10" t="s">
        <v>32</v>
      </c>
      <c r="C311"/>
      <c r="D311" s="35">
        <v>35880</v>
      </c>
      <c r="E311" s="10">
        <v>1414</v>
      </c>
      <c r="F311" s="10">
        <v>13210</v>
      </c>
      <c r="G311"/>
      <c r="H311"/>
      <c r="I311"/>
      <c r="J311"/>
      <c r="K311"/>
      <c r="L311" s="25"/>
      <c r="M311"/>
      <c r="N311"/>
      <c r="O311"/>
      <c r="P311" s="10">
        <v>470</v>
      </c>
      <c r="Q311" s="10">
        <v>4193</v>
      </c>
      <c r="R311"/>
      <c r="S311" s="10">
        <v>1.8</v>
      </c>
      <c r="T311"/>
      <c r="U311"/>
      <c r="V311"/>
      <c r="W311"/>
      <c r="X311"/>
      <c r="Y311"/>
      <c r="Z311"/>
      <c r="AA311"/>
      <c r="AB311"/>
      <c r="AC311" s="10" t="s">
        <v>94</v>
      </c>
      <c r="AD311" s="22">
        <v>980078</v>
      </c>
      <c r="AE311" s="10" t="s">
        <v>341</v>
      </c>
      <c r="AF311" s="10" t="s">
        <v>261</v>
      </c>
      <c r="AG311" s="10">
        <v>58</v>
      </c>
      <c r="AH311" s="10">
        <v>58</v>
      </c>
      <c r="AI311" s="10">
        <v>11090</v>
      </c>
      <c r="AJ311" s="10">
        <v>12080</v>
      </c>
      <c r="AK311" s="10">
        <v>32</v>
      </c>
      <c r="AL311" s="10">
        <v>10</v>
      </c>
      <c r="AM311"/>
    </row>
    <row r="312" spans="1:38" ht="12">
      <c r="A312" s="36" t="s">
        <v>94</v>
      </c>
      <c r="B312" s="36"/>
      <c r="C312" s="36"/>
      <c r="D312" s="38">
        <v>36089</v>
      </c>
      <c r="E312" s="22">
        <v>1248</v>
      </c>
      <c r="F312" s="10">
        <v>13220</v>
      </c>
      <c r="G312" s="10"/>
      <c r="H312" s="15"/>
      <c r="I312" s="27"/>
      <c r="J312" s="39"/>
      <c r="K312" s="39"/>
      <c r="L312" s="39"/>
      <c r="M312" s="27"/>
      <c r="N312" s="15"/>
      <c r="O312" s="39"/>
      <c r="P312" s="40">
        <v>443</v>
      </c>
      <c r="Q312" s="10">
        <v>4031</v>
      </c>
      <c r="R312" s="10"/>
      <c r="S312" s="14">
        <v>2.4</v>
      </c>
      <c r="T312" s="10"/>
      <c r="U312" s="10"/>
      <c r="V312" s="10"/>
      <c r="W312" s="10"/>
      <c r="X312" s="23"/>
      <c r="Y312" s="10"/>
      <c r="Z312" s="10"/>
      <c r="AA312" s="10"/>
      <c r="AB312" s="10"/>
      <c r="AC312" s="36" t="s">
        <v>502</v>
      </c>
      <c r="AD312" s="22">
        <v>980333</v>
      </c>
      <c r="AE312" s="23" t="s">
        <v>503</v>
      </c>
      <c r="AF312" s="10" t="s">
        <v>261</v>
      </c>
      <c r="AG312" s="37">
        <v>15.2</v>
      </c>
      <c r="AH312" s="37">
        <v>15.7</v>
      </c>
      <c r="AI312" s="10">
        <v>11400</v>
      </c>
      <c r="AJ312" s="10">
        <v>12590</v>
      </c>
      <c r="AK312" s="10">
        <v>32</v>
      </c>
      <c r="AL312" s="10">
        <v>10</v>
      </c>
    </row>
    <row r="313" spans="1:29" ht="12">
      <c r="A313" s="10" t="s">
        <v>95</v>
      </c>
      <c r="B313" s="10" t="s">
        <v>32</v>
      </c>
      <c r="C313" s="10" t="s">
        <v>96</v>
      </c>
      <c r="D313" s="11">
        <v>35508</v>
      </c>
      <c r="E313" s="10">
        <v>1334</v>
      </c>
      <c r="F313" s="10">
        <v>867</v>
      </c>
      <c r="G313" s="12">
        <v>525.2679</v>
      </c>
      <c r="H313" s="13">
        <v>8.2</v>
      </c>
      <c r="I313" s="14">
        <v>24.3</v>
      </c>
      <c r="J313" s="10">
        <v>59.4</v>
      </c>
      <c r="K313" s="10">
        <v>6.11</v>
      </c>
      <c r="L313" s="10">
        <v>111</v>
      </c>
      <c r="M313" s="13">
        <v>8.02</v>
      </c>
      <c r="N313" s="13">
        <v>0.271</v>
      </c>
      <c r="O313" s="10">
        <v>313</v>
      </c>
      <c r="P313" s="10">
        <v>23.2</v>
      </c>
      <c r="Q313" s="10">
        <v>79.4</v>
      </c>
      <c r="R313" s="13">
        <v>0.36</v>
      </c>
      <c r="T313" s="15">
        <v>13.372487011520219</v>
      </c>
      <c r="U313" s="16">
        <v>0.0413</v>
      </c>
      <c r="V313" s="17">
        <v>0.005</v>
      </c>
      <c r="X313" s="18">
        <v>0.0585</v>
      </c>
      <c r="Y313" s="16">
        <v>1.3979848866498739</v>
      </c>
      <c r="Z313" s="16">
        <v>0.29219143576826195</v>
      </c>
      <c r="AA313" s="13">
        <v>5.2015113350125946</v>
      </c>
      <c r="AB313" s="16">
        <v>0.6058453287197233</v>
      </c>
      <c r="AC313" s="10" t="s">
        <v>95</v>
      </c>
    </row>
    <row r="314" spans="1:39" ht="11.25">
      <c r="A314" s="10" t="s">
        <v>95</v>
      </c>
      <c r="B314" s="10" t="s">
        <v>32</v>
      </c>
      <c r="C314"/>
      <c r="D314" s="20">
        <v>35754</v>
      </c>
      <c r="E314">
        <v>1427</v>
      </c>
      <c r="F314" s="10">
        <v>817</v>
      </c>
      <c r="G314" s="10"/>
      <c r="H314" s="10"/>
      <c r="I314" s="10"/>
      <c r="M314" s="10"/>
      <c r="N314" s="10"/>
      <c r="P314" s="10">
        <v>19.5</v>
      </c>
      <c r="Q314" s="10">
        <v>64.6</v>
      </c>
      <c r="R314" s="10"/>
      <c r="S314" s="10">
        <v>58.1</v>
      </c>
      <c r="T314" s="21">
        <f>S314/4.427</f>
        <v>13.124011746103458</v>
      </c>
      <c r="U314"/>
      <c r="V314"/>
      <c r="W314"/>
      <c r="X314"/>
      <c r="Y314"/>
      <c r="Z314"/>
      <c r="AA314"/>
      <c r="AB314"/>
      <c r="AC314" s="10" t="s">
        <v>95</v>
      </c>
      <c r="AD314" s="22">
        <v>970507</v>
      </c>
      <c r="AE314" s="10" t="s">
        <v>244</v>
      </c>
      <c r="AF314" t="s">
        <v>166</v>
      </c>
      <c r="AG314">
        <v>58</v>
      </c>
      <c r="AH314">
        <v>58</v>
      </c>
      <c r="AI314">
        <v>820</v>
      </c>
      <c r="AJ314">
        <v>740</v>
      </c>
      <c r="AK314">
        <v>20</v>
      </c>
      <c r="AL314">
        <v>10</v>
      </c>
      <c r="AM314"/>
    </row>
    <row r="315" spans="1:39" ht="11.25">
      <c r="A315" s="10" t="s">
        <v>95</v>
      </c>
      <c r="B315" s="10" t="s">
        <v>32</v>
      </c>
      <c r="C315"/>
      <c r="D315" s="35">
        <v>35880</v>
      </c>
      <c r="E315" s="10">
        <v>1222</v>
      </c>
      <c r="F315" s="10">
        <v>813</v>
      </c>
      <c r="G315"/>
      <c r="H315"/>
      <c r="I315"/>
      <c r="J315"/>
      <c r="K315"/>
      <c r="L315"/>
      <c r="M315"/>
      <c r="N315"/>
      <c r="O315"/>
      <c r="P315" s="10">
        <v>19.9</v>
      </c>
      <c r="Q315" s="10">
        <v>68.4</v>
      </c>
      <c r="R315"/>
      <c r="S315" s="10">
        <v>54.8</v>
      </c>
      <c r="T315"/>
      <c r="U315"/>
      <c r="V315"/>
      <c r="W315"/>
      <c r="X315"/>
      <c r="Y315"/>
      <c r="Z315"/>
      <c r="AA315"/>
      <c r="AB315"/>
      <c r="AC315" s="10" t="s">
        <v>95</v>
      </c>
      <c r="AD315" s="22">
        <v>980079</v>
      </c>
      <c r="AE315" s="10" t="s">
        <v>342</v>
      </c>
      <c r="AF315" s="10" t="s">
        <v>261</v>
      </c>
      <c r="AG315" s="10">
        <v>58</v>
      </c>
      <c r="AH315" s="10">
        <v>58</v>
      </c>
      <c r="AI315" s="10">
        <v>740</v>
      </c>
      <c r="AJ315" s="10">
        <v>740</v>
      </c>
      <c r="AK315" s="10">
        <v>20</v>
      </c>
      <c r="AL315" s="10">
        <v>10</v>
      </c>
      <c r="AM315"/>
    </row>
    <row r="316" spans="1:38" ht="12">
      <c r="A316" s="36" t="s">
        <v>95</v>
      </c>
      <c r="B316" s="36"/>
      <c r="C316" s="36"/>
      <c r="D316" s="38">
        <v>36089</v>
      </c>
      <c r="E316" s="22">
        <v>1040</v>
      </c>
      <c r="F316" s="10">
        <v>813</v>
      </c>
      <c r="G316" s="10"/>
      <c r="H316" s="15"/>
      <c r="I316" s="27"/>
      <c r="J316" s="39"/>
      <c r="K316" s="39"/>
      <c r="L316" s="39"/>
      <c r="M316" s="27"/>
      <c r="N316" s="15"/>
      <c r="O316" s="39"/>
      <c r="P316" s="14">
        <v>19.8</v>
      </c>
      <c r="Q316" s="10">
        <v>62.2</v>
      </c>
      <c r="R316" s="10"/>
      <c r="S316" s="14">
        <v>59.5</v>
      </c>
      <c r="T316" s="10"/>
      <c r="U316" s="10"/>
      <c r="V316" s="10"/>
      <c r="W316" s="10"/>
      <c r="X316" s="23"/>
      <c r="Y316" s="10"/>
      <c r="Z316" s="10"/>
      <c r="AA316" s="10"/>
      <c r="AB316" s="10"/>
      <c r="AC316" s="36" t="s">
        <v>504</v>
      </c>
      <c r="AD316" s="22">
        <v>980334</v>
      </c>
      <c r="AE316" s="23" t="s">
        <v>505</v>
      </c>
      <c r="AF316" s="10" t="s">
        <v>261</v>
      </c>
      <c r="AG316" s="37">
        <v>16</v>
      </c>
      <c r="AH316" s="37">
        <v>15.5</v>
      </c>
      <c r="AI316" s="10">
        <v>807</v>
      </c>
      <c r="AJ316" s="10">
        <v>799</v>
      </c>
      <c r="AK316" s="10">
        <v>20</v>
      </c>
      <c r="AL316" s="10">
        <v>10</v>
      </c>
    </row>
    <row r="317" spans="1:29" ht="12">
      <c r="A317" s="10" t="s">
        <v>97</v>
      </c>
      <c r="B317" s="10" t="s">
        <v>32</v>
      </c>
      <c r="C317" s="10" t="s">
        <v>96</v>
      </c>
      <c r="D317" s="11">
        <v>35508</v>
      </c>
      <c r="E317" s="10">
        <v>1409</v>
      </c>
      <c r="F317" s="10">
        <v>9325</v>
      </c>
      <c r="G317" s="12">
        <v>5270.261570000001</v>
      </c>
      <c r="H317" s="13">
        <v>7.95</v>
      </c>
      <c r="I317" s="14">
        <v>25.8</v>
      </c>
      <c r="J317" s="10">
        <v>160</v>
      </c>
      <c r="K317" s="14">
        <v>42</v>
      </c>
      <c r="L317" s="10">
        <v>1810</v>
      </c>
      <c r="M317" s="13">
        <v>6.75</v>
      </c>
      <c r="N317" s="13">
        <v>1.91</v>
      </c>
      <c r="O317" s="10">
        <v>293</v>
      </c>
      <c r="P317" s="10">
        <v>312</v>
      </c>
      <c r="Q317" s="10">
        <v>2765</v>
      </c>
      <c r="R317" s="13">
        <v>0.44</v>
      </c>
      <c r="T317" s="15">
        <v>0.36141856787892485</v>
      </c>
      <c r="U317" s="16">
        <v>0.47777</v>
      </c>
      <c r="V317" s="17">
        <v>0.009699999999999999</v>
      </c>
      <c r="X317" s="18">
        <v>0.206</v>
      </c>
      <c r="Y317" s="16">
        <v>0.6546112115732369</v>
      </c>
      <c r="Z317" s="16">
        <v>0.11283905967450271</v>
      </c>
      <c r="AA317" s="13">
        <v>1.7279204339963834</v>
      </c>
      <c r="AB317" s="16">
        <v>0.5651755034852548</v>
      </c>
      <c r="AC317" s="10" t="s">
        <v>97</v>
      </c>
    </row>
    <row r="318" spans="1:39" ht="11.25">
      <c r="A318" s="10" t="s">
        <v>97</v>
      </c>
      <c r="B318" s="10" t="s">
        <v>32</v>
      </c>
      <c r="C318"/>
      <c r="D318" s="20">
        <v>35754</v>
      </c>
      <c r="E318">
        <v>1441</v>
      </c>
      <c r="F318" s="10">
        <v>9398</v>
      </c>
      <c r="G318" s="10"/>
      <c r="H318" s="10"/>
      <c r="I318" s="10"/>
      <c r="M318" s="10"/>
      <c r="N318" s="10"/>
      <c r="P318" s="10">
        <v>313</v>
      </c>
      <c r="Q318" s="10">
        <v>2820</v>
      </c>
      <c r="R318" s="10"/>
      <c r="S318" s="10">
        <v>1.6</v>
      </c>
      <c r="T318" s="21">
        <f>S318/4.427</f>
        <v>0.36141856787892485</v>
      </c>
      <c r="U318"/>
      <c r="V318"/>
      <c r="W318"/>
      <c r="X318"/>
      <c r="Y318"/>
      <c r="Z318"/>
      <c r="AA318"/>
      <c r="AB318"/>
      <c r="AC318" s="10" t="s">
        <v>97</v>
      </c>
      <c r="AD318" s="22">
        <v>970508</v>
      </c>
      <c r="AE318" s="10" t="s">
        <v>245</v>
      </c>
      <c r="AF318" t="s">
        <v>166</v>
      </c>
      <c r="AG318">
        <v>58</v>
      </c>
      <c r="AH318">
        <v>58</v>
      </c>
      <c r="AI318">
        <v>8340</v>
      </c>
      <c r="AJ318">
        <v>8470</v>
      </c>
      <c r="AK318">
        <v>34</v>
      </c>
      <c r="AL318">
        <v>10</v>
      </c>
      <c r="AM318"/>
    </row>
    <row r="319" spans="1:39" ht="11.25">
      <c r="A319" s="10" t="s">
        <v>97</v>
      </c>
      <c r="B319" s="10" t="s">
        <v>32</v>
      </c>
      <c r="C319"/>
      <c r="D319" s="35">
        <v>35880</v>
      </c>
      <c r="E319" s="10">
        <v>1236</v>
      </c>
      <c r="F319" s="10">
        <v>10230</v>
      </c>
      <c r="G319"/>
      <c r="H319"/>
      <c r="I319"/>
      <c r="J319"/>
      <c r="K319"/>
      <c r="L319"/>
      <c r="M319"/>
      <c r="N319"/>
      <c r="O319"/>
      <c r="P319" s="10">
        <v>323</v>
      </c>
      <c r="Q319" s="10">
        <v>2940</v>
      </c>
      <c r="R319"/>
      <c r="S319" s="10">
        <v>1.9</v>
      </c>
      <c r="T319"/>
      <c r="U319"/>
      <c r="V319"/>
      <c r="W319"/>
      <c r="X319"/>
      <c r="Y319"/>
      <c r="Z319"/>
      <c r="AA319"/>
      <c r="AB319"/>
      <c r="AC319" s="10" t="s">
        <v>97</v>
      </c>
      <c r="AD319" s="22">
        <v>980080</v>
      </c>
      <c r="AE319" s="10" t="s">
        <v>343</v>
      </c>
      <c r="AF319" s="10" t="s">
        <v>261</v>
      </c>
      <c r="AG319" s="10">
        <v>58</v>
      </c>
      <c r="AH319" s="10">
        <v>58</v>
      </c>
      <c r="AI319" s="10">
        <v>5930</v>
      </c>
      <c r="AJ319" s="10">
        <v>8740</v>
      </c>
      <c r="AK319" s="10">
        <v>34</v>
      </c>
      <c r="AL319" s="10">
        <v>10</v>
      </c>
      <c r="AM319"/>
    </row>
    <row r="320" spans="1:38" ht="12">
      <c r="A320" s="36" t="s">
        <v>97</v>
      </c>
      <c r="B320" s="36"/>
      <c r="C320" s="36"/>
      <c r="D320" s="38">
        <v>36089</v>
      </c>
      <c r="E320" s="22">
        <v>1055</v>
      </c>
      <c r="F320" s="10">
        <v>10490</v>
      </c>
      <c r="G320" s="10"/>
      <c r="H320" s="15">
        <v>7.75</v>
      </c>
      <c r="I320" s="23">
        <v>25.6</v>
      </c>
      <c r="J320" s="23">
        <v>190</v>
      </c>
      <c r="K320" s="23">
        <v>50.9</v>
      </c>
      <c r="L320" s="23">
        <v>2011</v>
      </c>
      <c r="M320" s="23">
        <v>8.4</v>
      </c>
      <c r="N320" s="23">
        <v>2.31</v>
      </c>
      <c r="O320" s="39">
        <v>286</v>
      </c>
      <c r="P320" s="40">
        <v>340</v>
      </c>
      <c r="Q320" s="10">
        <v>3062</v>
      </c>
      <c r="R320" s="10"/>
      <c r="S320" s="14">
        <v>2.3</v>
      </c>
      <c r="T320" s="10"/>
      <c r="U320" s="10"/>
      <c r="V320" s="10"/>
      <c r="W320" s="10"/>
      <c r="X320" s="23" t="s">
        <v>506</v>
      </c>
      <c r="Y320" s="10"/>
      <c r="Z320" s="10"/>
      <c r="AA320" s="10"/>
      <c r="AB320" s="10"/>
      <c r="AC320" s="36" t="s">
        <v>507</v>
      </c>
      <c r="AD320" s="22">
        <v>980335</v>
      </c>
      <c r="AE320" s="23" t="s">
        <v>508</v>
      </c>
      <c r="AF320" s="10" t="s">
        <v>261</v>
      </c>
      <c r="AG320" s="37">
        <v>15.6</v>
      </c>
      <c r="AH320" s="37">
        <v>15.3</v>
      </c>
      <c r="AI320" s="10">
        <v>9410</v>
      </c>
      <c r="AJ320" s="10">
        <v>9780</v>
      </c>
      <c r="AK320" s="10">
        <v>34</v>
      </c>
      <c r="AL320" s="10">
        <v>10</v>
      </c>
    </row>
    <row r="321" spans="1:29" ht="12">
      <c r="A321" s="10" t="s">
        <v>98</v>
      </c>
      <c r="B321" s="10" t="s">
        <v>32</v>
      </c>
      <c r="C321" s="10" t="s">
        <v>96</v>
      </c>
      <c r="D321" s="11">
        <v>35509</v>
      </c>
      <c r="E321" s="10">
        <v>1150</v>
      </c>
      <c r="F321" s="10">
        <v>10650</v>
      </c>
      <c r="G321" s="12">
        <v>6184.97425</v>
      </c>
      <c r="H321" s="13">
        <v>8</v>
      </c>
      <c r="I321" s="14">
        <v>26.9</v>
      </c>
      <c r="J321" s="10">
        <v>214</v>
      </c>
      <c r="K321" s="10">
        <v>53.1</v>
      </c>
      <c r="L321" s="10">
        <v>2098</v>
      </c>
      <c r="M321" s="13">
        <v>5.98</v>
      </c>
      <c r="N321" s="13">
        <v>2.5</v>
      </c>
      <c r="O321" s="10">
        <v>277</v>
      </c>
      <c r="P321" s="10">
        <v>386</v>
      </c>
      <c r="Q321" s="10">
        <v>3258</v>
      </c>
      <c r="R321" s="13">
        <v>0.37</v>
      </c>
      <c r="T321" s="15">
        <v>0.7228371357578497</v>
      </c>
      <c r="U321" s="16">
        <v>0.54585</v>
      </c>
      <c r="V321" s="17">
        <v>0.0055</v>
      </c>
      <c r="X321" s="18">
        <v>0.172</v>
      </c>
      <c r="Y321" s="16">
        <v>0.6439533456108042</v>
      </c>
      <c r="Z321" s="16">
        <v>0.11847759361571517</v>
      </c>
      <c r="AA321" s="13">
        <v>1.6754143646408837</v>
      </c>
      <c r="AB321" s="16">
        <v>0.5807487558685446</v>
      </c>
      <c r="AC321" s="10" t="s">
        <v>98</v>
      </c>
    </row>
    <row r="322" spans="1:39" ht="11.25">
      <c r="A322" s="10" t="s">
        <v>98</v>
      </c>
      <c r="B322" s="10" t="s">
        <v>32</v>
      </c>
      <c r="C322"/>
      <c r="D322" s="20">
        <v>35754</v>
      </c>
      <c r="E322">
        <v>1455</v>
      </c>
      <c r="F322" s="10">
        <v>10660</v>
      </c>
      <c r="G322" s="10"/>
      <c r="H322" s="10"/>
      <c r="I322" s="10"/>
      <c r="M322" s="10"/>
      <c r="N322" s="10"/>
      <c r="P322" s="10">
        <v>382</v>
      </c>
      <c r="Q322" s="10">
        <v>3276</v>
      </c>
      <c r="R322" s="10"/>
      <c r="S322" s="10">
        <v>3.2</v>
      </c>
      <c r="T322" s="21">
        <f>S322/4.427</f>
        <v>0.7228371357578497</v>
      </c>
      <c r="U322"/>
      <c r="V322"/>
      <c r="W322"/>
      <c r="X322"/>
      <c r="Y322"/>
      <c r="Z322"/>
      <c r="AA322"/>
      <c r="AB322"/>
      <c r="AC322" s="10" t="s">
        <v>98</v>
      </c>
      <c r="AD322" s="22">
        <v>970509</v>
      </c>
      <c r="AE322" s="10" t="s">
        <v>246</v>
      </c>
      <c r="AF322" t="s">
        <v>166</v>
      </c>
      <c r="AG322">
        <v>58</v>
      </c>
      <c r="AH322">
        <v>58</v>
      </c>
      <c r="AI322">
        <v>9650</v>
      </c>
      <c r="AJ322">
        <v>9470</v>
      </c>
      <c r="AK322">
        <v>34</v>
      </c>
      <c r="AL322">
        <v>10</v>
      </c>
      <c r="AM322"/>
    </row>
    <row r="323" spans="1:39" ht="11.25">
      <c r="A323" s="10" t="s">
        <v>98</v>
      </c>
      <c r="B323" s="10" t="s">
        <v>32</v>
      </c>
      <c r="C323"/>
      <c r="D323" s="35">
        <v>35880</v>
      </c>
      <c r="E323" s="10">
        <v>1251</v>
      </c>
      <c r="F323" s="10">
        <v>10620</v>
      </c>
      <c r="G323"/>
      <c r="H323"/>
      <c r="I323"/>
      <c r="J323"/>
      <c r="K323"/>
      <c r="L323"/>
      <c r="M323"/>
      <c r="N323"/>
      <c r="O323"/>
      <c r="P323" s="10">
        <v>380</v>
      </c>
      <c r="Q323" s="10">
        <v>3259</v>
      </c>
      <c r="R323"/>
      <c r="S323" s="10">
        <v>3.5</v>
      </c>
      <c r="T323"/>
      <c r="U323"/>
      <c r="V323"/>
      <c r="W323"/>
      <c r="X323"/>
      <c r="Y323"/>
      <c r="Z323"/>
      <c r="AA323"/>
      <c r="AB323"/>
      <c r="AC323" s="10" t="s">
        <v>98</v>
      </c>
      <c r="AD323" s="22">
        <v>980081</v>
      </c>
      <c r="AE323" s="10" t="s">
        <v>344</v>
      </c>
      <c r="AF323" s="10" t="s">
        <v>261</v>
      </c>
      <c r="AG323" s="10">
        <v>58</v>
      </c>
      <c r="AH323" s="10">
        <v>58</v>
      </c>
      <c r="AI323" s="10">
        <v>9760</v>
      </c>
      <c r="AJ323" s="10">
        <v>9560</v>
      </c>
      <c r="AK323" s="10">
        <v>34</v>
      </c>
      <c r="AL323" s="10">
        <v>10</v>
      </c>
      <c r="AM323"/>
    </row>
    <row r="324" spans="1:38" ht="12">
      <c r="A324" s="36" t="s">
        <v>98</v>
      </c>
      <c r="B324" s="36"/>
      <c r="C324" s="36"/>
      <c r="D324" s="38">
        <v>36089</v>
      </c>
      <c r="E324" s="22">
        <v>1111</v>
      </c>
      <c r="F324" s="10">
        <v>10800</v>
      </c>
      <c r="G324" s="10"/>
      <c r="H324" s="15"/>
      <c r="I324" s="27"/>
      <c r="J324" s="39"/>
      <c r="K324" s="39"/>
      <c r="L324" s="39"/>
      <c r="M324" s="27"/>
      <c r="N324" s="15"/>
      <c r="O324" s="39"/>
      <c r="P324" s="40">
        <v>363</v>
      </c>
      <c r="Q324" s="10">
        <v>3192</v>
      </c>
      <c r="R324" s="10"/>
      <c r="S324" s="14">
        <v>3.6</v>
      </c>
      <c r="T324" s="10"/>
      <c r="U324" s="10"/>
      <c r="V324" s="10"/>
      <c r="W324" s="10"/>
      <c r="X324" s="23"/>
      <c r="Y324" s="10"/>
      <c r="Z324" s="10"/>
      <c r="AA324" s="10"/>
      <c r="AB324" s="10"/>
      <c r="AC324" s="36" t="s">
        <v>509</v>
      </c>
      <c r="AD324" s="22">
        <v>980336</v>
      </c>
      <c r="AE324" s="23" t="s">
        <v>510</v>
      </c>
      <c r="AF324" s="10" t="s">
        <v>261</v>
      </c>
      <c r="AG324" s="37">
        <v>15.5</v>
      </c>
      <c r="AH324" s="37">
        <v>15.7</v>
      </c>
      <c r="AI324" s="10">
        <v>10070</v>
      </c>
      <c r="AJ324" s="10">
        <v>10080</v>
      </c>
      <c r="AK324" s="10">
        <v>34</v>
      </c>
      <c r="AL324" s="10">
        <v>10</v>
      </c>
    </row>
    <row r="325" spans="1:29" ht="12">
      <c r="A325" s="10" t="s">
        <v>99</v>
      </c>
      <c r="B325" s="10" t="s">
        <v>32</v>
      </c>
      <c r="C325" s="10" t="s">
        <v>96</v>
      </c>
      <c r="D325" s="11">
        <v>35509</v>
      </c>
      <c r="E325" s="10">
        <v>1212</v>
      </c>
      <c r="F325" s="10">
        <v>13710</v>
      </c>
      <c r="G325" s="12">
        <v>7615.41738</v>
      </c>
      <c r="H325" s="13">
        <v>7.95</v>
      </c>
      <c r="I325" s="14">
        <v>25.8</v>
      </c>
      <c r="J325" s="10">
        <v>273</v>
      </c>
      <c r="K325" s="10">
        <v>71.4</v>
      </c>
      <c r="L325" s="10">
        <v>2527</v>
      </c>
      <c r="M325" s="13">
        <v>7.37</v>
      </c>
      <c r="N325" s="13">
        <v>3.29</v>
      </c>
      <c r="O325" s="10">
        <v>265</v>
      </c>
      <c r="P325" s="10">
        <v>491</v>
      </c>
      <c r="Q325" s="10">
        <v>4082</v>
      </c>
      <c r="R325" s="13">
        <v>0.35</v>
      </c>
      <c r="T325" s="15">
        <v>0.7228371357578497</v>
      </c>
      <c r="U325" s="16">
        <v>0.44808</v>
      </c>
      <c r="V325" s="17">
        <v>0.0108</v>
      </c>
      <c r="X325" s="18">
        <v>0.248</v>
      </c>
      <c r="Y325" s="16">
        <v>0.6190592846643802</v>
      </c>
      <c r="Z325" s="16">
        <v>0.12028417442430181</v>
      </c>
      <c r="AA325" s="13">
        <v>1.0976972072513473</v>
      </c>
      <c r="AB325" s="16">
        <v>0.5554644332603939</v>
      </c>
      <c r="AC325" s="10" t="s">
        <v>99</v>
      </c>
    </row>
    <row r="326" spans="1:39" ht="11.25">
      <c r="A326" s="10" t="s">
        <v>99</v>
      </c>
      <c r="B326" s="10" t="s">
        <v>32</v>
      </c>
      <c r="C326"/>
      <c r="D326" s="20">
        <v>35754</v>
      </c>
      <c r="E326">
        <v>1510</v>
      </c>
      <c r="F326" s="10">
        <v>13090</v>
      </c>
      <c r="G326" s="10"/>
      <c r="H326" s="10"/>
      <c r="I326" s="10"/>
      <c r="M326" s="10"/>
      <c r="N326" s="10"/>
      <c r="P326" s="10">
        <v>488</v>
      </c>
      <c r="Q326" s="10">
        <v>4143</v>
      </c>
      <c r="R326" s="10"/>
      <c r="S326" s="10">
        <v>3.2</v>
      </c>
      <c r="T326" s="21">
        <f>S326/4.427</f>
        <v>0.7228371357578497</v>
      </c>
      <c r="U326"/>
      <c r="V326"/>
      <c r="W326"/>
      <c r="X326"/>
      <c r="Y326"/>
      <c r="Z326"/>
      <c r="AA326"/>
      <c r="AB326"/>
      <c r="AC326" s="10" t="s">
        <v>99</v>
      </c>
      <c r="AD326" s="22">
        <v>970510</v>
      </c>
      <c r="AE326" s="10" t="s">
        <v>247</v>
      </c>
      <c r="AF326" t="s">
        <v>166</v>
      </c>
      <c r="AG326">
        <v>58</v>
      </c>
      <c r="AH326">
        <v>59</v>
      </c>
      <c r="AI326">
        <v>11380</v>
      </c>
      <c r="AJ326">
        <v>11680</v>
      </c>
      <c r="AK326">
        <v>30</v>
      </c>
      <c r="AL326">
        <v>10</v>
      </c>
      <c r="AM326"/>
    </row>
    <row r="327" spans="1:39" ht="11.25">
      <c r="A327" s="10" t="s">
        <v>99</v>
      </c>
      <c r="B327" s="10" t="s">
        <v>32</v>
      </c>
      <c r="C327"/>
      <c r="D327" s="35">
        <v>35880</v>
      </c>
      <c r="E327" s="10">
        <v>1305</v>
      </c>
      <c r="F327" s="10">
        <v>13020</v>
      </c>
      <c r="G327"/>
      <c r="H327"/>
      <c r="I327"/>
      <c r="J327"/>
      <c r="K327"/>
      <c r="L327"/>
      <c r="M327"/>
      <c r="N327"/>
      <c r="O327"/>
      <c r="P327" s="10">
        <v>480</v>
      </c>
      <c r="Q327" s="10">
        <v>4106</v>
      </c>
      <c r="R327"/>
      <c r="S327" s="10">
        <v>3.7</v>
      </c>
      <c r="T327"/>
      <c r="U327"/>
      <c r="V327"/>
      <c r="W327"/>
      <c r="X327"/>
      <c r="Y327"/>
      <c r="Z327"/>
      <c r="AA327"/>
      <c r="AB327"/>
      <c r="AC327" s="10" t="s">
        <v>99</v>
      </c>
      <c r="AD327" s="22">
        <v>980082</v>
      </c>
      <c r="AE327" s="10" t="s">
        <v>345</v>
      </c>
      <c r="AF327" s="10" t="s">
        <v>261</v>
      </c>
      <c r="AG327" s="10">
        <v>58</v>
      </c>
      <c r="AH327" s="10">
        <v>58</v>
      </c>
      <c r="AI327" s="10">
        <v>11560</v>
      </c>
      <c r="AJ327" s="10">
        <v>11690</v>
      </c>
      <c r="AK327" s="10">
        <v>30</v>
      </c>
      <c r="AL327" s="10">
        <v>10</v>
      </c>
      <c r="AM327"/>
    </row>
    <row r="328" spans="1:38" ht="12">
      <c r="A328" s="36" t="s">
        <v>99</v>
      </c>
      <c r="B328" s="36"/>
      <c r="C328" s="36"/>
      <c r="D328" s="38">
        <v>36089</v>
      </c>
      <c r="E328" s="22">
        <v>1126</v>
      </c>
      <c r="F328" s="10">
        <v>13280</v>
      </c>
      <c r="G328" s="10"/>
      <c r="H328" s="15"/>
      <c r="I328" s="27"/>
      <c r="J328" s="39"/>
      <c r="K328" s="39"/>
      <c r="L328" s="39"/>
      <c r="M328" s="27"/>
      <c r="N328" s="15"/>
      <c r="O328" s="39"/>
      <c r="P328" s="40">
        <v>477</v>
      </c>
      <c r="Q328" s="10">
        <v>4107</v>
      </c>
      <c r="R328" s="10"/>
      <c r="S328" s="14">
        <v>3.6</v>
      </c>
      <c r="T328" s="10"/>
      <c r="U328" s="10"/>
      <c r="V328" s="10"/>
      <c r="W328" s="10"/>
      <c r="X328" s="23"/>
      <c r="Y328" s="10"/>
      <c r="Z328" s="10"/>
      <c r="AA328" s="10"/>
      <c r="AB328" s="10"/>
      <c r="AC328" s="36" t="s">
        <v>511</v>
      </c>
      <c r="AD328" s="22">
        <v>980337</v>
      </c>
      <c r="AE328" s="23" t="s">
        <v>512</v>
      </c>
      <c r="AF328" s="10" t="s">
        <v>261</v>
      </c>
      <c r="AG328" s="37">
        <v>15.7</v>
      </c>
      <c r="AH328" s="37">
        <v>16.2</v>
      </c>
      <c r="AI328" s="10">
        <v>11760</v>
      </c>
      <c r="AJ328" s="10">
        <v>12340</v>
      </c>
      <c r="AK328" s="10">
        <v>30</v>
      </c>
      <c r="AL328" s="10">
        <v>10</v>
      </c>
    </row>
    <row r="329" spans="1:29" ht="12">
      <c r="A329" s="10" t="s">
        <v>100</v>
      </c>
      <c r="B329" s="10" t="s">
        <v>32</v>
      </c>
      <c r="C329" s="10" t="s">
        <v>101</v>
      </c>
      <c r="D329" s="11">
        <v>35515</v>
      </c>
      <c r="E329" s="10">
        <v>1527</v>
      </c>
      <c r="F329" s="10">
        <v>11050</v>
      </c>
      <c r="G329" s="12">
        <v>6397.78782</v>
      </c>
      <c r="H329" s="13">
        <v>8.2</v>
      </c>
      <c r="I329" s="14">
        <v>22.8</v>
      </c>
      <c r="J329" s="10">
        <v>198</v>
      </c>
      <c r="K329" s="10">
        <v>50.8</v>
      </c>
      <c r="L329" s="10">
        <v>2154</v>
      </c>
      <c r="M329" s="13">
        <v>6.84</v>
      </c>
      <c r="N329" s="13">
        <v>2.29</v>
      </c>
      <c r="O329" s="10">
        <v>272</v>
      </c>
      <c r="P329" s="10">
        <v>384</v>
      </c>
      <c r="Q329" s="10">
        <v>3442</v>
      </c>
      <c r="R329" s="13">
        <v>0.37</v>
      </c>
      <c r="T329" s="15">
        <v>0.47436187034108884</v>
      </c>
      <c r="U329" s="16">
        <v>0.56022</v>
      </c>
      <c r="V329" s="17">
        <v>0.010199999999999999</v>
      </c>
      <c r="X329" s="18">
        <v>0.275</v>
      </c>
      <c r="Y329" s="16">
        <v>0.6257989540964556</v>
      </c>
      <c r="Z329" s="16">
        <v>0.1115630447414294</v>
      </c>
      <c r="AA329" s="13">
        <v>1.62760023242301</v>
      </c>
      <c r="AB329" s="16">
        <v>0.5789853230769231</v>
      </c>
      <c r="AC329" s="10" t="s">
        <v>100</v>
      </c>
    </row>
    <row r="330" spans="1:39" ht="11.25">
      <c r="A330" s="10" t="s">
        <v>100</v>
      </c>
      <c r="B330" s="10" t="s">
        <v>32</v>
      </c>
      <c r="C330"/>
      <c r="D330" s="20">
        <v>35754</v>
      </c>
      <c r="E330">
        <v>1231</v>
      </c>
      <c r="F330" s="10">
        <v>11140</v>
      </c>
      <c r="G330" s="10"/>
      <c r="H330" s="10"/>
      <c r="I330" s="10"/>
      <c r="M330" s="10"/>
      <c r="N330" s="10"/>
      <c r="P330" s="10">
        <v>377</v>
      </c>
      <c r="Q330" s="10">
        <v>3443</v>
      </c>
      <c r="R330" s="10"/>
      <c r="S330" s="10">
        <v>2.1</v>
      </c>
      <c r="T330" s="21">
        <f>S330/4.427</f>
        <v>0.47436187034108884</v>
      </c>
      <c r="U330"/>
      <c r="V330"/>
      <c r="W330"/>
      <c r="X330"/>
      <c r="Y330"/>
      <c r="Z330"/>
      <c r="AA330"/>
      <c r="AB330"/>
      <c r="AC330" s="10" t="s">
        <v>100</v>
      </c>
      <c r="AD330" s="22">
        <v>970511</v>
      </c>
      <c r="AE330" s="10" t="s">
        <v>248</v>
      </c>
      <c r="AF330" t="s">
        <v>166</v>
      </c>
      <c r="AG330">
        <v>57</v>
      </c>
      <c r="AH330">
        <v>58</v>
      </c>
      <c r="AI330">
        <v>10000</v>
      </c>
      <c r="AJ330">
        <v>10060</v>
      </c>
      <c r="AK330">
        <v>3</v>
      </c>
      <c r="AL330">
        <v>25</v>
      </c>
      <c r="AM330"/>
    </row>
    <row r="331" spans="1:39" ht="11.25">
      <c r="A331" s="10" t="s">
        <v>100</v>
      </c>
      <c r="B331" s="10" t="s">
        <v>32</v>
      </c>
      <c r="C331"/>
      <c r="D331" s="35">
        <v>35887</v>
      </c>
      <c r="E331" s="10">
        <v>1222</v>
      </c>
      <c r="F331" s="10">
        <v>11100</v>
      </c>
      <c r="G331"/>
      <c r="H331"/>
      <c r="I331"/>
      <c r="J331"/>
      <c r="K331"/>
      <c r="L331"/>
      <c r="M331"/>
      <c r="N331"/>
      <c r="O331"/>
      <c r="P331" s="10">
        <v>374</v>
      </c>
      <c r="Q331" s="10">
        <v>3406</v>
      </c>
      <c r="R331"/>
      <c r="S331" s="10">
        <v>2.3</v>
      </c>
      <c r="T331"/>
      <c r="U331"/>
      <c r="V331"/>
      <c r="W331"/>
      <c r="X331"/>
      <c r="Y331"/>
      <c r="Z331"/>
      <c r="AA331"/>
      <c r="AB331"/>
      <c r="AC331" s="10" t="s">
        <v>100</v>
      </c>
      <c r="AD331" s="22">
        <v>980130</v>
      </c>
      <c r="AE331" s="10" t="s">
        <v>346</v>
      </c>
      <c r="AF331" s="10" t="s">
        <v>261</v>
      </c>
      <c r="AG331" s="10">
        <v>57</v>
      </c>
      <c r="AH331" s="10">
        <v>59</v>
      </c>
      <c r="AI331" s="10">
        <v>10040</v>
      </c>
      <c r="AJ331" s="10">
        <v>10200</v>
      </c>
      <c r="AK331" s="10">
        <v>3</v>
      </c>
      <c r="AL331" s="10">
        <v>24</v>
      </c>
      <c r="AM331"/>
    </row>
    <row r="332" spans="1:38" ht="12">
      <c r="A332" s="36" t="s">
        <v>100</v>
      </c>
      <c r="B332" s="36"/>
      <c r="C332" s="36"/>
      <c r="D332" s="38">
        <v>36088</v>
      </c>
      <c r="E332" s="22">
        <v>1244</v>
      </c>
      <c r="F332" s="10">
        <v>11260</v>
      </c>
      <c r="G332" s="10"/>
      <c r="H332" s="15"/>
      <c r="I332" s="27"/>
      <c r="J332" s="39"/>
      <c r="K332" s="39"/>
      <c r="L332" s="39"/>
      <c r="M332" s="27"/>
      <c r="N332" s="15"/>
      <c r="O332" s="39"/>
      <c r="P332" s="40">
        <v>360</v>
      </c>
      <c r="Q332" s="10">
        <v>3376</v>
      </c>
      <c r="R332" s="10"/>
      <c r="S332" s="14">
        <v>2.3</v>
      </c>
      <c r="T332" s="10"/>
      <c r="U332" s="10"/>
      <c r="V332" s="10"/>
      <c r="W332" s="10"/>
      <c r="X332" s="23"/>
      <c r="Y332" s="10"/>
      <c r="Z332" s="10"/>
      <c r="AA332" s="10"/>
      <c r="AB332" s="10"/>
      <c r="AC332" s="36" t="s">
        <v>513</v>
      </c>
      <c r="AD332" s="22">
        <v>980338</v>
      </c>
      <c r="AE332" s="23" t="s">
        <v>514</v>
      </c>
      <c r="AF332" s="10" t="s">
        <v>261</v>
      </c>
      <c r="AG332" s="37">
        <v>16.5</v>
      </c>
      <c r="AH332" s="37">
        <v>16.4</v>
      </c>
      <c r="AI332" s="10">
        <v>10070</v>
      </c>
      <c r="AJ332" s="10">
        <v>10490</v>
      </c>
      <c r="AK332" s="10">
        <v>3</v>
      </c>
      <c r="AL332" s="10">
        <v>25</v>
      </c>
    </row>
    <row r="333" spans="1:29" ht="12">
      <c r="A333" s="10" t="s">
        <v>102</v>
      </c>
      <c r="B333" s="10" t="s">
        <v>32</v>
      </c>
      <c r="C333" s="10" t="s">
        <v>103</v>
      </c>
      <c r="D333" s="11">
        <v>35515</v>
      </c>
      <c r="E333" s="10">
        <v>1420</v>
      </c>
      <c r="F333" s="10">
        <v>5595</v>
      </c>
      <c r="G333" s="12">
        <v>3154.7253</v>
      </c>
      <c r="H333" s="13">
        <v>8.15</v>
      </c>
      <c r="I333" s="14">
        <v>25.9</v>
      </c>
      <c r="J333" s="10">
        <v>172</v>
      </c>
      <c r="K333" s="10">
        <v>36.4</v>
      </c>
      <c r="L333" s="10">
        <v>951</v>
      </c>
      <c r="M333" s="13">
        <v>2.93</v>
      </c>
      <c r="N333" s="13">
        <v>1.68</v>
      </c>
      <c r="O333" s="10">
        <v>303</v>
      </c>
      <c r="P333" s="10">
        <v>206</v>
      </c>
      <c r="Q333" s="10">
        <v>1604</v>
      </c>
      <c r="R333" s="13">
        <v>0.43</v>
      </c>
      <c r="T333" s="15">
        <v>1.12943302462164</v>
      </c>
      <c r="U333" s="16">
        <v>0.2812</v>
      </c>
      <c r="V333" s="17">
        <v>0.007</v>
      </c>
      <c r="X333" s="18">
        <v>0.112</v>
      </c>
      <c r="Y333" s="16">
        <v>0.5928927680798005</v>
      </c>
      <c r="Z333" s="16">
        <v>0.128428927680798</v>
      </c>
      <c r="AA333" s="13">
        <v>1.7531172069825438</v>
      </c>
      <c r="AB333" s="16">
        <v>0.5638472386058981</v>
      </c>
      <c r="AC333" s="10" t="s">
        <v>102</v>
      </c>
    </row>
    <row r="334" spans="1:39" ht="11.25">
      <c r="A334" s="10" t="s">
        <v>102</v>
      </c>
      <c r="B334" s="10" t="s">
        <v>32</v>
      </c>
      <c r="C334"/>
      <c r="D334" s="20">
        <v>35754</v>
      </c>
      <c r="E334">
        <v>1304</v>
      </c>
      <c r="F334" s="10">
        <v>5599</v>
      </c>
      <c r="G334" s="10"/>
      <c r="H334" s="10"/>
      <c r="I334" s="10"/>
      <c r="M334" s="10"/>
      <c r="N334" s="10"/>
      <c r="P334" s="10">
        <v>202</v>
      </c>
      <c r="Q334" s="10">
        <v>1593</v>
      </c>
      <c r="R334" s="10"/>
      <c r="S334" s="10">
        <v>5.1</v>
      </c>
      <c r="T334" s="21">
        <f>S334/4.427</f>
        <v>1.1520216851140728</v>
      </c>
      <c r="U334"/>
      <c r="V334"/>
      <c r="W334"/>
      <c r="X334"/>
      <c r="Y334"/>
      <c r="Z334"/>
      <c r="AA334"/>
      <c r="AB334"/>
      <c r="AC334" s="10" t="s">
        <v>102</v>
      </c>
      <c r="AD334" s="22">
        <v>970512</v>
      </c>
      <c r="AE334" s="10" t="s">
        <v>249</v>
      </c>
      <c r="AF334" t="s">
        <v>166</v>
      </c>
      <c r="AG334">
        <v>57</v>
      </c>
      <c r="AH334">
        <v>57</v>
      </c>
      <c r="AI334">
        <v>5080</v>
      </c>
      <c r="AJ334">
        <v>5090</v>
      </c>
      <c r="AK334">
        <v>3</v>
      </c>
      <c r="AL334">
        <v>14</v>
      </c>
      <c r="AM334"/>
    </row>
    <row r="335" spans="1:39" ht="11.25">
      <c r="A335" s="10" t="s">
        <v>102</v>
      </c>
      <c r="B335" s="10" t="s">
        <v>32</v>
      </c>
      <c r="C335"/>
      <c r="D335" s="35">
        <v>35887</v>
      </c>
      <c r="E335" s="10">
        <v>1253</v>
      </c>
      <c r="F335" s="10">
        <v>5564</v>
      </c>
      <c r="G335"/>
      <c r="H335"/>
      <c r="I335"/>
      <c r="J335"/>
      <c r="K335"/>
      <c r="L335"/>
      <c r="M335"/>
      <c r="N335"/>
      <c r="O335"/>
      <c r="P335" s="10">
        <v>200</v>
      </c>
      <c r="Q335" s="10">
        <v>1584</v>
      </c>
      <c r="R335"/>
      <c r="S335" s="10">
        <v>5.5</v>
      </c>
      <c r="T335"/>
      <c r="U335"/>
      <c r="V335"/>
      <c r="W335"/>
      <c r="X335"/>
      <c r="Y335"/>
      <c r="Z335"/>
      <c r="AA335"/>
      <c r="AB335"/>
      <c r="AC335" s="10" t="s">
        <v>102</v>
      </c>
      <c r="AD335" s="22">
        <v>980131</v>
      </c>
      <c r="AE335" s="10" t="s">
        <v>347</v>
      </c>
      <c r="AF335" s="10" t="s">
        <v>261</v>
      </c>
      <c r="AG335" s="10">
        <v>58</v>
      </c>
      <c r="AH335" s="10">
        <v>58</v>
      </c>
      <c r="AI335" s="10">
        <v>5190</v>
      </c>
      <c r="AJ335" s="10">
        <v>5120</v>
      </c>
      <c r="AK335" s="10">
        <v>3</v>
      </c>
      <c r="AL335" s="10">
        <v>15</v>
      </c>
      <c r="AM335"/>
    </row>
    <row r="336" spans="1:38" ht="12">
      <c r="A336" s="36" t="s">
        <v>102</v>
      </c>
      <c r="B336" s="36"/>
      <c r="C336" s="36"/>
      <c r="D336" s="38">
        <v>36088</v>
      </c>
      <c r="E336" s="22">
        <v>1430</v>
      </c>
      <c r="F336" s="10">
        <v>5642</v>
      </c>
      <c r="G336" s="10"/>
      <c r="H336" s="15"/>
      <c r="I336" s="27"/>
      <c r="J336" s="39"/>
      <c r="K336" s="39"/>
      <c r="L336" s="39"/>
      <c r="M336" s="27"/>
      <c r="N336" s="15"/>
      <c r="O336" s="39"/>
      <c r="P336" s="40">
        <v>190</v>
      </c>
      <c r="Q336" s="10">
        <v>1566</v>
      </c>
      <c r="R336" s="10"/>
      <c r="S336" s="14">
        <v>5.6</v>
      </c>
      <c r="T336" s="10"/>
      <c r="U336" s="10"/>
      <c r="V336" s="10"/>
      <c r="W336" s="10"/>
      <c r="X336" s="23"/>
      <c r="Y336" s="10"/>
      <c r="Z336" s="10"/>
      <c r="AA336" s="10"/>
      <c r="AB336" s="10"/>
      <c r="AC336" s="36" t="s">
        <v>515</v>
      </c>
      <c r="AD336" s="22">
        <v>980339</v>
      </c>
      <c r="AE336" s="23" t="s">
        <v>516</v>
      </c>
      <c r="AF336" s="10" t="s">
        <v>261</v>
      </c>
      <c r="AG336" s="37">
        <v>15.6</v>
      </c>
      <c r="AH336" s="37">
        <v>15.3</v>
      </c>
      <c r="AI336" s="10">
        <v>5460</v>
      </c>
      <c r="AJ336" s="10">
        <v>5420</v>
      </c>
      <c r="AK336" s="10">
        <v>3</v>
      </c>
      <c r="AL336" s="10">
        <v>15</v>
      </c>
    </row>
    <row r="344" ht="12">
      <c r="D344" s="10"/>
    </row>
    <row r="345" ht="12">
      <c r="D345" s="3"/>
    </row>
    <row r="346" ht="12">
      <c r="D346" s="3"/>
    </row>
    <row r="347" ht="12">
      <c r="D347" s="3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7"/>
  <sheetViews>
    <sheetView workbookViewId="0" topLeftCell="A1">
      <selection activeCell="A237" sqref="A237"/>
    </sheetView>
  </sheetViews>
  <sheetFormatPr defaultColWidth="9.33203125" defaultRowHeight="11.25"/>
  <cols>
    <col min="1" max="1" width="9.66015625" style="10" customWidth="1"/>
    <col min="2" max="2" width="4.16015625" style="10" customWidth="1"/>
    <col min="3" max="3" width="17.33203125" style="10" customWidth="1"/>
    <col min="4" max="4" width="10.33203125" style="11" customWidth="1"/>
    <col min="5" max="6" width="5.83203125" style="10" customWidth="1"/>
    <col min="7" max="7" width="5.83203125" style="13" customWidth="1"/>
    <col min="8" max="8" width="7.16015625" style="15" customWidth="1"/>
  </cols>
  <sheetData>
    <row r="1" spans="1:8" ht="11.25">
      <c r="A1" s="3"/>
      <c r="B1" s="3"/>
      <c r="C1" s="3"/>
      <c r="D1" s="4" t="s">
        <v>1</v>
      </c>
      <c r="E1" s="3" t="s">
        <v>12</v>
      </c>
      <c r="F1" s="3" t="s">
        <v>11</v>
      </c>
      <c r="G1" s="19" t="s">
        <v>150</v>
      </c>
      <c r="H1" s="6" t="s">
        <v>14</v>
      </c>
    </row>
    <row r="2" spans="1:8" ht="11.25">
      <c r="A2" s="3" t="s">
        <v>20</v>
      </c>
      <c r="B2" s="3" t="s">
        <v>21</v>
      </c>
      <c r="C2" s="3" t="s">
        <v>22</v>
      </c>
      <c r="D2" s="4" t="s">
        <v>23</v>
      </c>
      <c r="E2" s="3" t="s">
        <v>26</v>
      </c>
      <c r="F2" s="3" t="s">
        <v>26</v>
      </c>
      <c r="G2" s="19" t="s">
        <v>26</v>
      </c>
      <c r="H2" s="6" t="s">
        <v>26</v>
      </c>
    </row>
    <row r="3" spans="1:8" ht="11.25">
      <c r="A3" s="3"/>
      <c r="B3" s="3"/>
      <c r="C3" s="3"/>
      <c r="D3" s="4"/>
      <c r="E3" s="3"/>
      <c r="F3" s="3"/>
      <c r="G3" s="6" t="s">
        <v>256</v>
      </c>
      <c r="H3" s="6"/>
    </row>
    <row r="4" spans="1:8" ht="11.25">
      <c r="A4" s="10" t="s">
        <v>259</v>
      </c>
      <c r="B4" s="10" t="s">
        <v>32</v>
      </c>
      <c r="D4" s="11">
        <v>35510</v>
      </c>
      <c r="E4" s="10">
        <v>549</v>
      </c>
      <c r="F4" s="12">
        <v>514</v>
      </c>
      <c r="H4" s="13">
        <v>1.7167381974248928</v>
      </c>
    </row>
    <row r="5" spans="1:8" ht="11.25">
      <c r="A5" s="10" t="s">
        <v>259</v>
      </c>
      <c r="C5"/>
      <c r="D5" s="20">
        <v>35758</v>
      </c>
      <c r="E5" s="10">
        <v>466</v>
      </c>
      <c r="F5" s="10">
        <v>970</v>
      </c>
      <c r="G5" s="10">
        <v>11.4</v>
      </c>
      <c r="H5" s="21">
        <f>G5/4.427</f>
        <v>2.5751072961373396</v>
      </c>
    </row>
    <row r="6" spans="1:8" ht="11.25">
      <c r="A6" s="10" t="s">
        <v>259</v>
      </c>
      <c r="C6"/>
      <c r="D6" s="35">
        <v>35886</v>
      </c>
      <c r="E6" s="10">
        <v>216</v>
      </c>
      <c r="F6" s="10">
        <v>442</v>
      </c>
      <c r="G6" s="10">
        <v>3.5</v>
      </c>
      <c r="H6"/>
    </row>
    <row r="7" spans="1:8" ht="11.25">
      <c r="A7" s="36" t="s">
        <v>259</v>
      </c>
      <c r="B7" s="36"/>
      <c r="C7" s="36"/>
      <c r="D7" s="38">
        <v>36090</v>
      </c>
      <c r="E7" s="10">
        <v>371</v>
      </c>
      <c r="F7" s="40">
        <v>303</v>
      </c>
      <c r="G7" s="14">
        <v>12.8</v>
      </c>
      <c r="H7" s="10"/>
    </row>
    <row r="8" spans="1:8" ht="11.25">
      <c r="A8" s="10" t="s">
        <v>262</v>
      </c>
      <c r="B8" s="10" t="s">
        <v>32</v>
      </c>
      <c r="D8" s="11">
        <v>35514</v>
      </c>
      <c r="E8" s="10">
        <v>542</v>
      </c>
      <c r="F8" s="12">
        <v>519</v>
      </c>
      <c r="H8" s="13">
        <v>1.0390783826519088</v>
      </c>
    </row>
    <row r="9" spans="1:8" ht="11.25">
      <c r="A9" s="10" t="s">
        <v>262</v>
      </c>
      <c r="C9"/>
      <c r="D9" s="20">
        <v>35755</v>
      </c>
      <c r="E9" s="10">
        <v>474</v>
      </c>
      <c r="F9" s="10">
        <v>931</v>
      </c>
      <c r="G9" s="10">
        <v>11.6</v>
      </c>
      <c r="H9" s="21">
        <f>G9/4.427</f>
        <v>2.6202846171222047</v>
      </c>
    </row>
    <row r="10" spans="1:8" ht="11.25">
      <c r="A10" s="10" t="s">
        <v>262</v>
      </c>
      <c r="C10"/>
      <c r="D10" s="35">
        <v>35886</v>
      </c>
      <c r="E10" s="10">
        <v>218</v>
      </c>
      <c r="F10" s="10">
        <v>440</v>
      </c>
      <c r="G10" s="10">
        <v>3.2</v>
      </c>
      <c r="H10"/>
    </row>
    <row r="11" spans="1:8" ht="11.25">
      <c r="A11" s="36" t="s">
        <v>262</v>
      </c>
      <c r="B11" s="36"/>
      <c r="C11" s="36"/>
      <c r="D11" s="38">
        <v>36091</v>
      </c>
      <c r="E11" s="10">
        <v>392</v>
      </c>
      <c r="F11" s="40">
        <v>301</v>
      </c>
      <c r="G11" s="14">
        <v>11.9</v>
      </c>
      <c r="H11" s="10"/>
    </row>
    <row r="12" spans="1:8" ht="11.25">
      <c r="A12" s="10" t="s">
        <v>264</v>
      </c>
      <c r="C12"/>
      <c r="D12" s="20">
        <v>35752</v>
      </c>
      <c r="E12" s="10">
        <v>452</v>
      </c>
      <c r="F12" s="10">
        <v>850</v>
      </c>
      <c r="G12" s="10">
        <v>11.5</v>
      </c>
      <c r="H12" s="21">
        <f>G12/4.427</f>
        <v>2.597695956629772</v>
      </c>
    </row>
    <row r="13" spans="1:8" ht="11.25">
      <c r="A13" s="10" t="s">
        <v>264</v>
      </c>
      <c r="C13"/>
      <c r="D13" s="35">
        <v>35880</v>
      </c>
      <c r="E13" s="10">
        <v>247</v>
      </c>
      <c r="F13" s="10">
        <v>355</v>
      </c>
      <c r="G13" s="10">
        <v>4.3</v>
      </c>
      <c r="H13"/>
    </row>
    <row r="14" spans="1:8" ht="11.25">
      <c r="A14" s="36" t="s">
        <v>264</v>
      </c>
      <c r="B14" s="36"/>
      <c r="C14" s="36"/>
      <c r="D14" s="38">
        <v>36083</v>
      </c>
      <c r="E14" s="10">
        <v>404</v>
      </c>
      <c r="F14" s="40">
        <v>273</v>
      </c>
      <c r="G14" s="41">
        <v>11.1</v>
      </c>
      <c r="H14" s="10"/>
    </row>
    <row r="15" spans="1:8" ht="11.25">
      <c r="A15" s="10" t="s">
        <v>202</v>
      </c>
      <c r="D15" s="11">
        <v>35522</v>
      </c>
      <c r="E15" s="10">
        <v>549</v>
      </c>
      <c r="F15" s="10">
        <v>468</v>
      </c>
      <c r="H15" s="13">
        <v>1.242376327083804</v>
      </c>
    </row>
    <row r="16" spans="1:8" ht="11.25">
      <c r="A16" s="10" t="s">
        <v>354</v>
      </c>
      <c r="B16" s="10" t="s">
        <v>32</v>
      </c>
      <c r="D16" s="11">
        <v>35513</v>
      </c>
      <c r="E16" s="10">
        <v>325</v>
      </c>
      <c r="F16" s="14">
        <v>96</v>
      </c>
      <c r="H16" s="13">
        <v>0.36141856787892485</v>
      </c>
    </row>
    <row r="17" spans="1:8" ht="11.25">
      <c r="A17" s="10" t="s">
        <v>354</v>
      </c>
      <c r="C17"/>
      <c r="D17" s="20">
        <v>35755</v>
      </c>
      <c r="E17" s="10">
        <v>233</v>
      </c>
      <c r="F17" s="10">
        <v>85.3</v>
      </c>
      <c r="G17" s="10">
        <v>9.8</v>
      </c>
      <c r="H17" s="21">
        <f>G17/4.427</f>
        <v>2.213688728258415</v>
      </c>
    </row>
    <row r="18" spans="1:8" ht="11.25">
      <c r="A18" s="10" t="s">
        <v>354</v>
      </c>
      <c r="C18"/>
      <c r="D18" s="35">
        <v>35891</v>
      </c>
      <c r="E18" s="10">
        <v>102</v>
      </c>
      <c r="F18" s="14">
        <v>40</v>
      </c>
      <c r="G18" s="10">
        <v>5.4</v>
      </c>
      <c r="H18"/>
    </row>
    <row r="19" spans="1:8" ht="11.25">
      <c r="A19" s="36" t="s">
        <v>354</v>
      </c>
      <c r="B19" s="36"/>
      <c r="C19" s="36"/>
      <c r="D19" s="38">
        <v>36090</v>
      </c>
      <c r="E19" s="10">
        <v>172</v>
      </c>
      <c r="F19" s="14">
        <v>72.2</v>
      </c>
      <c r="G19" s="14">
        <v>7.9</v>
      </c>
      <c r="H19" s="10"/>
    </row>
    <row r="20" spans="1:8" ht="11.25">
      <c r="A20" s="10" t="s">
        <v>267</v>
      </c>
      <c r="C20"/>
      <c r="D20" s="20">
        <v>35752</v>
      </c>
      <c r="E20" s="10">
        <v>450</v>
      </c>
      <c r="F20" s="10">
        <v>151</v>
      </c>
      <c r="G20" s="10">
        <v>9.4</v>
      </c>
      <c r="H20" s="21">
        <f>G20/4.427</f>
        <v>2.123334086288683</v>
      </c>
    </row>
    <row r="21" spans="1:8" ht="11.25">
      <c r="A21" s="10" t="s">
        <v>267</v>
      </c>
      <c r="C21"/>
      <c r="D21" s="35">
        <v>35880</v>
      </c>
      <c r="E21" s="10">
        <v>371</v>
      </c>
      <c r="F21" s="10">
        <v>127</v>
      </c>
      <c r="G21" s="10">
        <v>7.3</v>
      </c>
      <c r="H21"/>
    </row>
    <row r="22" spans="1:8" ht="11.25">
      <c r="A22" s="36" t="s">
        <v>267</v>
      </c>
      <c r="B22" s="36"/>
      <c r="C22" s="36"/>
      <c r="D22" s="38">
        <v>36083</v>
      </c>
      <c r="E22" s="10">
        <v>364</v>
      </c>
      <c r="F22" s="40">
        <v>137</v>
      </c>
      <c r="G22" s="41">
        <v>10.2</v>
      </c>
      <c r="H22" s="10"/>
    </row>
    <row r="23" spans="1:8" ht="11.25">
      <c r="A23" s="10" t="s">
        <v>204</v>
      </c>
      <c r="D23" s="11">
        <v>35522</v>
      </c>
      <c r="E23" s="10">
        <v>545</v>
      </c>
      <c r="F23" s="10">
        <v>170</v>
      </c>
      <c r="H23" s="13">
        <v>1.69414953693246</v>
      </c>
    </row>
    <row r="24" spans="1:8" ht="11.25">
      <c r="A24" s="36" t="s">
        <v>358</v>
      </c>
      <c r="B24" s="36"/>
      <c r="C24" s="36"/>
      <c r="D24" s="38">
        <v>36083</v>
      </c>
      <c r="E24" s="10">
        <v>434</v>
      </c>
      <c r="F24" s="40">
        <v>239</v>
      </c>
      <c r="G24" s="14">
        <v>7.4</v>
      </c>
      <c r="H24" s="10"/>
    </row>
    <row r="25" spans="1:8" ht="11.25">
      <c r="A25" s="10" t="s">
        <v>104</v>
      </c>
      <c r="B25" s="10" t="s">
        <v>32</v>
      </c>
      <c r="C25" s="10" t="s">
        <v>105</v>
      </c>
      <c r="D25" s="11">
        <v>35520</v>
      </c>
      <c r="E25" s="10">
        <v>47.2</v>
      </c>
      <c r="F25" s="10">
        <v>91.2</v>
      </c>
      <c r="H25" s="15">
        <v>10.413372487011522</v>
      </c>
    </row>
    <row r="26" spans="1:8" ht="11.25">
      <c r="A26" s="10" t="s">
        <v>104</v>
      </c>
      <c r="B26" s="10" t="s">
        <v>32</v>
      </c>
      <c r="C26"/>
      <c r="D26" s="20">
        <v>35753</v>
      </c>
      <c r="E26" s="10">
        <v>49.4</v>
      </c>
      <c r="F26" s="10">
        <v>99.5</v>
      </c>
      <c r="G26" s="14">
        <v>51.6</v>
      </c>
      <c r="H26" s="21">
        <f>G26/4.427</f>
        <v>11.655748814095325</v>
      </c>
    </row>
    <row r="27" spans="1:8" ht="11.25">
      <c r="A27" s="10" t="s">
        <v>104</v>
      </c>
      <c r="B27" s="10" t="s">
        <v>32</v>
      </c>
      <c r="C27"/>
      <c r="D27" s="35">
        <v>35880</v>
      </c>
      <c r="E27" s="10">
        <v>46.8</v>
      </c>
      <c r="F27" s="10">
        <v>86.9</v>
      </c>
      <c r="G27" s="10">
        <v>60.3</v>
      </c>
      <c r="H27"/>
    </row>
    <row r="28" spans="1:8" ht="11.25">
      <c r="A28" s="36" t="s">
        <v>104</v>
      </c>
      <c r="B28" s="36"/>
      <c r="C28" s="36"/>
      <c r="D28" s="38">
        <v>36084</v>
      </c>
      <c r="E28" s="10">
        <v>63.3</v>
      </c>
      <c r="F28" s="14">
        <v>90.1</v>
      </c>
      <c r="G28" s="14">
        <v>36.5</v>
      </c>
      <c r="H28" s="10"/>
    </row>
    <row r="29" spans="1:8" ht="11.25">
      <c r="A29" s="10" t="s">
        <v>106</v>
      </c>
      <c r="B29" s="10" t="s">
        <v>32</v>
      </c>
      <c r="C29" s="10" t="s">
        <v>105</v>
      </c>
      <c r="D29" s="11">
        <v>35520</v>
      </c>
      <c r="E29" s="10">
        <v>37.1</v>
      </c>
      <c r="F29" s="10">
        <v>74.6</v>
      </c>
      <c r="H29" s="15">
        <v>0.09035464196973121</v>
      </c>
    </row>
    <row r="30" spans="1:8" ht="11.25">
      <c r="A30" s="10" t="s">
        <v>106</v>
      </c>
      <c r="B30" s="10" t="s">
        <v>32</v>
      </c>
      <c r="C30"/>
      <c r="D30" s="20">
        <v>35753</v>
      </c>
      <c r="E30" s="10">
        <v>48.6</v>
      </c>
      <c r="F30" s="10">
        <v>75.8</v>
      </c>
      <c r="G30" s="14">
        <v>0.3</v>
      </c>
      <c r="H30" s="21">
        <f>G30/4.427</f>
        <v>0.0677659814772984</v>
      </c>
    </row>
    <row r="31" spans="1:8" ht="11.25">
      <c r="A31" s="10" t="s">
        <v>106</v>
      </c>
      <c r="B31" s="10" t="s">
        <v>32</v>
      </c>
      <c r="C31"/>
      <c r="D31" s="35">
        <v>35880</v>
      </c>
      <c r="E31" s="10">
        <v>48.1</v>
      </c>
      <c r="F31" s="10">
        <v>75.9</v>
      </c>
      <c r="G31" s="10">
        <v>0.2</v>
      </c>
      <c r="H31"/>
    </row>
    <row r="32" spans="1:8" ht="11.25">
      <c r="A32" s="36" t="s">
        <v>106</v>
      </c>
      <c r="B32" s="36"/>
      <c r="C32" s="36"/>
      <c r="D32" s="38">
        <v>36084</v>
      </c>
      <c r="E32" s="10">
        <v>55.4</v>
      </c>
      <c r="F32" s="14">
        <v>77.7</v>
      </c>
      <c r="G32" s="27" t="s">
        <v>173</v>
      </c>
      <c r="H32" s="10"/>
    </row>
    <row r="33" spans="1:8" ht="11.25">
      <c r="A33" s="10" t="s">
        <v>107</v>
      </c>
      <c r="B33" s="10" t="s">
        <v>32</v>
      </c>
      <c r="C33" s="10" t="s">
        <v>105</v>
      </c>
      <c r="D33" s="11">
        <v>35520</v>
      </c>
      <c r="E33" s="10">
        <v>14.2</v>
      </c>
      <c r="F33" s="14">
        <v>66</v>
      </c>
      <c r="H33" s="15">
        <v>0.045177320984865606</v>
      </c>
    </row>
    <row r="34" spans="1:8" ht="11.25">
      <c r="A34" s="10" t="s">
        <v>107</v>
      </c>
      <c r="B34" s="10" t="s">
        <v>32</v>
      </c>
      <c r="C34"/>
      <c r="D34" s="20">
        <v>35753</v>
      </c>
      <c r="E34" s="10">
        <v>14.8</v>
      </c>
      <c r="F34" s="10">
        <v>64.8</v>
      </c>
      <c r="G34" s="14">
        <v>0.2</v>
      </c>
      <c r="H34" s="21">
        <f>G34/4.427</f>
        <v>0.045177320984865606</v>
      </c>
    </row>
    <row r="35" spans="1:8" ht="11.25">
      <c r="A35" s="10" t="s">
        <v>107</v>
      </c>
      <c r="B35" s="10" t="s">
        <v>32</v>
      </c>
      <c r="C35"/>
      <c r="D35" s="35">
        <v>35880</v>
      </c>
      <c r="E35" s="10">
        <v>14.2</v>
      </c>
      <c r="F35" s="10">
        <v>65.7</v>
      </c>
      <c r="G35" s="14">
        <v>0.2</v>
      </c>
      <c r="H35"/>
    </row>
    <row r="36" spans="1:8" ht="11.25">
      <c r="A36" s="36" t="s">
        <v>107</v>
      </c>
      <c r="B36" s="36"/>
      <c r="C36" s="36"/>
      <c r="D36" s="38">
        <v>36084</v>
      </c>
      <c r="E36" s="10">
        <v>15.1</v>
      </c>
      <c r="F36" s="14">
        <v>67.3</v>
      </c>
      <c r="G36" s="27" t="s">
        <v>173</v>
      </c>
      <c r="H36" s="10"/>
    </row>
    <row r="37" spans="1:8" ht="11.25">
      <c r="A37" s="10" t="s">
        <v>108</v>
      </c>
      <c r="B37" s="10" t="s">
        <v>32</v>
      </c>
      <c r="C37" s="10" t="s">
        <v>109</v>
      </c>
      <c r="D37" s="11">
        <v>35520</v>
      </c>
      <c r="E37" s="10">
        <v>591</v>
      </c>
      <c r="F37" s="10">
        <v>119</v>
      </c>
      <c r="H37" s="15">
        <v>6.098938332956856</v>
      </c>
    </row>
    <row r="38" spans="1:8" ht="11.25">
      <c r="A38" s="10" t="s">
        <v>108</v>
      </c>
      <c r="B38" s="10" t="s">
        <v>32</v>
      </c>
      <c r="C38"/>
      <c r="D38" s="20">
        <v>35752</v>
      </c>
      <c r="E38" s="10">
        <v>602</v>
      </c>
      <c r="F38" s="10">
        <v>118</v>
      </c>
      <c r="G38" s="14">
        <v>27</v>
      </c>
      <c r="H38" s="21">
        <f>G38/4.427</f>
        <v>6.098938332956856</v>
      </c>
    </row>
    <row r="39" spans="1:8" ht="11.25">
      <c r="A39" s="10" t="s">
        <v>108</v>
      </c>
      <c r="B39" s="10" t="s">
        <v>32</v>
      </c>
      <c r="C39"/>
      <c r="D39" s="35">
        <v>35877</v>
      </c>
      <c r="E39" s="10">
        <v>603</v>
      </c>
      <c r="F39" s="10">
        <v>117</v>
      </c>
      <c r="G39" s="10">
        <v>28.3</v>
      </c>
      <c r="H39"/>
    </row>
    <row r="40" spans="1:8" ht="11.25">
      <c r="A40" s="36" t="s">
        <v>108</v>
      </c>
      <c r="B40" s="36"/>
      <c r="C40" s="36"/>
      <c r="D40" s="38">
        <v>36084</v>
      </c>
      <c r="E40" s="10">
        <v>595</v>
      </c>
      <c r="F40" s="40">
        <v>117</v>
      </c>
      <c r="G40" s="14">
        <v>28.2</v>
      </c>
      <c r="H40" s="10"/>
    </row>
    <row r="41" spans="1:8" ht="11.25">
      <c r="A41" s="10" t="s">
        <v>110</v>
      </c>
      <c r="B41" s="10" t="s">
        <v>32</v>
      </c>
      <c r="C41" s="10" t="s">
        <v>109</v>
      </c>
      <c r="D41" s="11">
        <v>35520</v>
      </c>
      <c r="E41" s="10">
        <v>1213</v>
      </c>
      <c r="F41" s="10">
        <v>155</v>
      </c>
      <c r="H41" s="15">
        <v>1.4456742715156994</v>
      </c>
    </row>
    <row r="42" spans="1:8" ht="11.25">
      <c r="A42" s="10" t="s">
        <v>110</v>
      </c>
      <c r="B42" s="10" t="s">
        <v>32</v>
      </c>
      <c r="C42"/>
      <c r="D42" s="20">
        <v>35752</v>
      </c>
      <c r="E42" s="10">
        <v>1213</v>
      </c>
      <c r="F42" s="10">
        <v>152</v>
      </c>
      <c r="G42" s="14">
        <v>6.2</v>
      </c>
      <c r="H42" s="21">
        <f>G42/4.427</f>
        <v>1.4004969505308338</v>
      </c>
    </row>
    <row r="43" spans="1:8" ht="11.25">
      <c r="A43" s="10" t="s">
        <v>110</v>
      </c>
      <c r="B43" s="10" t="s">
        <v>32</v>
      </c>
      <c r="C43"/>
      <c r="D43" s="35">
        <v>35879</v>
      </c>
      <c r="E43" s="10">
        <v>1184</v>
      </c>
      <c r="F43" s="10">
        <v>152</v>
      </c>
      <c r="G43" s="10">
        <v>7.1</v>
      </c>
      <c r="H43"/>
    </row>
    <row r="44" spans="1:8" ht="11.25">
      <c r="A44" s="36" t="s">
        <v>110</v>
      </c>
      <c r="B44" s="36"/>
      <c r="C44" s="36"/>
      <c r="D44" s="38">
        <v>36084</v>
      </c>
      <c r="E44" s="10">
        <v>1170</v>
      </c>
      <c r="F44" s="40">
        <v>160</v>
      </c>
      <c r="G44" s="14">
        <v>6.5</v>
      </c>
      <c r="H44" s="10"/>
    </row>
    <row r="45" spans="1:8" ht="11.25">
      <c r="A45" s="10" t="s">
        <v>111</v>
      </c>
      <c r="B45" s="10" t="s">
        <v>32</v>
      </c>
      <c r="C45" s="10" t="s">
        <v>109</v>
      </c>
      <c r="D45" s="11">
        <v>35520</v>
      </c>
      <c r="E45" s="10">
        <v>2213</v>
      </c>
      <c r="F45" s="10">
        <v>154</v>
      </c>
      <c r="H45" s="15">
        <v>0.5873051728032529</v>
      </c>
    </row>
    <row r="46" spans="1:8" ht="11.25">
      <c r="A46" s="10" t="s">
        <v>111</v>
      </c>
      <c r="B46" s="10" t="s">
        <v>32</v>
      </c>
      <c r="C46"/>
      <c r="D46" s="20">
        <v>35752</v>
      </c>
      <c r="E46" s="10">
        <v>2197</v>
      </c>
      <c r="F46" s="10">
        <v>153</v>
      </c>
      <c r="G46" s="14">
        <v>2.4</v>
      </c>
      <c r="H46" s="21">
        <f>G46/4.427</f>
        <v>0.5421278518183872</v>
      </c>
    </row>
    <row r="47" spans="1:8" ht="11.25">
      <c r="A47" s="10" t="s">
        <v>111</v>
      </c>
      <c r="B47" s="10" t="s">
        <v>32</v>
      </c>
      <c r="C47"/>
      <c r="D47" s="35">
        <v>35879</v>
      </c>
      <c r="E47" s="10">
        <v>2242</v>
      </c>
      <c r="F47" s="10">
        <v>153</v>
      </c>
      <c r="G47" s="10">
        <v>2.9</v>
      </c>
      <c r="H47"/>
    </row>
    <row r="48" spans="1:8" ht="11.25">
      <c r="A48" s="36" t="s">
        <v>111</v>
      </c>
      <c r="B48" s="36"/>
      <c r="C48" s="36"/>
      <c r="D48" s="38">
        <v>36084</v>
      </c>
      <c r="E48" s="10">
        <v>2270</v>
      </c>
      <c r="F48" s="40">
        <v>156</v>
      </c>
      <c r="G48" s="14">
        <v>2.4</v>
      </c>
      <c r="H48" s="10"/>
    </row>
    <row r="49" spans="1:8" ht="11.25">
      <c r="A49" s="10" t="s">
        <v>114</v>
      </c>
      <c r="B49" s="10" t="s">
        <v>32</v>
      </c>
      <c r="C49" s="10" t="s">
        <v>113</v>
      </c>
      <c r="D49" s="11">
        <v>35517</v>
      </c>
      <c r="E49" s="10">
        <v>588</v>
      </c>
      <c r="F49" s="10">
        <v>136</v>
      </c>
      <c r="H49" s="15">
        <v>0.18070928393946242</v>
      </c>
    </row>
    <row r="50" spans="1:8" ht="11.25">
      <c r="A50" s="10" t="s">
        <v>114</v>
      </c>
      <c r="B50" s="10" t="s">
        <v>32</v>
      </c>
      <c r="C50"/>
      <c r="D50" s="20">
        <v>35753</v>
      </c>
      <c r="E50" s="10">
        <v>583</v>
      </c>
      <c r="F50" s="10">
        <v>131</v>
      </c>
      <c r="G50" s="15" t="s">
        <v>173</v>
      </c>
      <c r="H50" s="15" t="s">
        <v>52</v>
      </c>
    </row>
    <row r="51" spans="1:8" ht="11.25">
      <c r="A51" s="10" t="s">
        <v>114</v>
      </c>
      <c r="B51" s="10" t="s">
        <v>32</v>
      </c>
      <c r="C51"/>
      <c r="D51" s="35">
        <v>35879</v>
      </c>
      <c r="E51" s="10">
        <v>597</v>
      </c>
      <c r="F51" s="10">
        <v>133</v>
      </c>
      <c r="G51" s="10">
        <v>0.7</v>
      </c>
      <c r="H51"/>
    </row>
    <row r="52" spans="1:8" ht="11.25">
      <c r="A52" s="36" t="s">
        <v>114</v>
      </c>
      <c r="B52" s="36"/>
      <c r="C52" s="36"/>
      <c r="D52" s="38">
        <v>36083</v>
      </c>
      <c r="E52" s="10">
        <v>591</v>
      </c>
      <c r="F52" s="40">
        <v>135</v>
      </c>
      <c r="G52" s="14">
        <v>0.4</v>
      </c>
      <c r="H52" s="10"/>
    </row>
    <row r="53" spans="1:8" ht="11.25">
      <c r="A53" s="10" t="s">
        <v>112</v>
      </c>
      <c r="B53" s="10" t="s">
        <v>32</v>
      </c>
      <c r="C53" s="10" t="s">
        <v>113</v>
      </c>
      <c r="D53" s="11">
        <v>35517</v>
      </c>
      <c r="E53" s="10">
        <v>552</v>
      </c>
      <c r="F53" s="10">
        <v>121</v>
      </c>
      <c r="H53" s="15">
        <v>0.112943302462164</v>
      </c>
    </row>
    <row r="54" spans="1:8" ht="11.25">
      <c r="A54" s="10" t="s">
        <v>112</v>
      </c>
      <c r="B54" s="10" t="s">
        <v>32</v>
      </c>
      <c r="C54"/>
      <c r="D54" s="20">
        <v>35753</v>
      </c>
      <c r="E54" s="10">
        <v>559</v>
      </c>
      <c r="F54" s="10">
        <v>122</v>
      </c>
      <c r="G54" s="14">
        <v>0.1</v>
      </c>
      <c r="H54" s="21">
        <f>G54/4.427</f>
        <v>0.022588660492432803</v>
      </c>
    </row>
    <row r="55" spans="1:8" ht="11.25">
      <c r="A55" s="10" t="s">
        <v>112</v>
      </c>
      <c r="B55" s="10" t="s">
        <v>32</v>
      </c>
      <c r="C55"/>
      <c r="D55" s="35">
        <v>35879</v>
      </c>
      <c r="E55" s="10">
        <v>549</v>
      </c>
      <c r="F55" s="10">
        <v>123</v>
      </c>
      <c r="G55" s="10">
        <v>0.9</v>
      </c>
      <c r="H55"/>
    </row>
    <row r="56" spans="1:8" ht="11.25">
      <c r="A56" s="36" t="s">
        <v>112</v>
      </c>
      <c r="B56" s="36"/>
      <c r="C56" s="36"/>
      <c r="D56" s="38">
        <v>36083</v>
      </c>
      <c r="E56" s="10">
        <v>529</v>
      </c>
      <c r="F56" s="40">
        <v>124</v>
      </c>
      <c r="G56" s="14">
        <v>0.4</v>
      </c>
      <c r="H56" s="10"/>
    </row>
    <row r="57" spans="1:8" ht="11.25">
      <c r="A57" s="10" t="s">
        <v>115</v>
      </c>
      <c r="B57" s="10" t="s">
        <v>32</v>
      </c>
      <c r="C57" s="10" t="s">
        <v>113</v>
      </c>
      <c r="D57" s="11">
        <v>35517</v>
      </c>
      <c r="E57" s="10">
        <v>852</v>
      </c>
      <c r="F57" s="10">
        <v>163</v>
      </c>
      <c r="H57" s="15">
        <v>0.09035464196973121</v>
      </c>
    </row>
    <row r="58" spans="1:8" ht="11.25">
      <c r="A58" s="10" t="s">
        <v>115</v>
      </c>
      <c r="B58" s="10" t="s">
        <v>32</v>
      </c>
      <c r="C58"/>
      <c r="D58" s="20">
        <v>35753</v>
      </c>
      <c r="E58" s="10">
        <v>852</v>
      </c>
      <c r="F58" s="10">
        <v>158</v>
      </c>
      <c r="G58" s="15" t="s">
        <v>173</v>
      </c>
      <c r="H58" s="15" t="s">
        <v>52</v>
      </c>
    </row>
    <row r="59" spans="1:8" ht="11.25">
      <c r="A59" s="10" t="s">
        <v>115</v>
      </c>
      <c r="B59" s="10" t="s">
        <v>32</v>
      </c>
      <c r="C59"/>
      <c r="D59" s="35">
        <v>35879</v>
      </c>
      <c r="E59" s="10">
        <v>860</v>
      </c>
      <c r="F59" s="10">
        <v>158</v>
      </c>
      <c r="G59" s="10">
        <v>0.6</v>
      </c>
      <c r="H59"/>
    </row>
    <row r="60" spans="1:8" ht="11.25">
      <c r="A60" s="36" t="s">
        <v>115</v>
      </c>
      <c r="B60" s="36"/>
      <c r="C60" s="36"/>
      <c r="D60" s="38">
        <v>36083</v>
      </c>
      <c r="E60" s="10">
        <v>841</v>
      </c>
      <c r="F60" s="40">
        <v>172</v>
      </c>
      <c r="G60" s="14">
        <v>0.1</v>
      </c>
      <c r="H60" s="10"/>
    </row>
    <row r="61" spans="1:8" ht="11.25">
      <c r="A61" s="10" t="s">
        <v>116</v>
      </c>
      <c r="B61" s="10" t="s">
        <v>32</v>
      </c>
      <c r="C61" s="10" t="s">
        <v>113</v>
      </c>
      <c r="D61" s="11">
        <v>35517</v>
      </c>
      <c r="E61" s="10">
        <v>642</v>
      </c>
      <c r="F61" s="10">
        <v>140</v>
      </c>
      <c r="H61" s="15">
        <v>0.022588660492432803</v>
      </c>
    </row>
    <row r="62" spans="1:8" ht="11.25">
      <c r="A62" s="10" t="s">
        <v>116</v>
      </c>
      <c r="B62" s="10" t="s">
        <v>32</v>
      </c>
      <c r="C62"/>
      <c r="D62" s="20">
        <v>35753</v>
      </c>
      <c r="E62" s="10">
        <v>657</v>
      </c>
      <c r="F62" s="10">
        <v>137</v>
      </c>
      <c r="G62" s="14">
        <v>0.2</v>
      </c>
      <c r="H62" s="21">
        <f>G62/4.427</f>
        <v>0.045177320984865606</v>
      </c>
    </row>
    <row r="63" spans="1:8" ht="11.25">
      <c r="A63" s="10" t="s">
        <v>116</v>
      </c>
      <c r="B63" s="10" t="s">
        <v>32</v>
      </c>
      <c r="C63"/>
      <c r="D63" s="35">
        <v>35879</v>
      </c>
      <c r="E63" s="10">
        <v>671</v>
      </c>
      <c r="F63" s="10">
        <v>137</v>
      </c>
      <c r="G63" s="10">
        <v>0.2</v>
      </c>
      <c r="H63"/>
    </row>
    <row r="64" spans="1:8" ht="11.25">
      <c r="A64" s="36" t="s">
        <v>116</v>
      </c>
      <c r="B64" s="36"/>
      <c r="C64" s="36"/>
      <c r="D64" s="38">
        <v>36083</v>
      </c>
      <c r="E64" s="10">
        <v>674</v>
      </c>
      <c r="F64" s="40">
        <v>143</v>
      </c>
      <c r="G64" s="27" t="s">
        <v>173</v>
      </c>
      <c r="H64" s="10"/>
    </row>
    <row r="65" spans="1:8" ht="11.25">
      <c r="A65" s="10" t="s">
        <v>117</v>
      </c>
      <c r="B65" s="10" t="s">
        <v>32</v>
      </c>
      <c r="C65" s="10" t="s">
        <v>118</v>
      </c>
      <c r="D65" s="11">
        <v>35520</v>
      </c>
      <c r="E65" s="10">
        <v>414</v>
      </c>
      <c r="F65" s="10">
        <v>144</v>
      </c>
      <c r="H65" s="15" t="s">
        <v>52</v>
      </c>
    </row>
    <row r="66" spans="1:8" ht="11.25">
      <c r="A66" s="10" t="s">
        <v>117</v>
      </c>
      <c r="B66" s="10" t="s">
        <v>32</v>
      </c>
      <c r="C66"/>
      <c r="D66" s="20">
        <v>35752</v>
      </c>
      <c r="E66" s="10">
        <v>381</v>
      </c>
      <c r="F66" s="10">
        <v>134</v>
      </c>
      <c r="G66" s="14">
        <v>0.2</v>
      </c>
      <c r="H66" s="21">
        <f>G66/4.427</f>
        <v>0.045177320984865606</v>
      </c>
    </row>
    <row r="67" spans="1:8" ht="11.25">
      <c r="A67" s="10" t="s">
        <v>117</v>
      </c>
      <c r="B67" s="10" t="s">
        <v>32</v>
      </c>
      <c r="C67"/>
      <c r="D67" s="35">
        <v>35880</v>
      </c>
      <c r="E67" s="10">
        <v>378</v>
      </c>
      <c r="F67" s="10">
        <v>135</v>
      </c>
      <c r="G67" s="10">
        <v>0.6</v>
      </c>
      <c r="H67"/>
    </row>
    <row r="68" spans="1:8" ht="11.25">
      <c r="A68" s="36" t="s">
        <v>117</v>
      </c>
      <c r="B68" s="36"/>
      <c r="C68" s="36"/>
      <c r="D68" s="38">
        <v>36083</v>
      </c>
      <c r="E68" s="10">
        <v>373</v>
      </c>
      <c r="F68" s="40">
        <v>145</v>
      </c>
      <c r="G68" s="14">
        <v>0.4</v>
      </c>
      <c r="H68" s="10"/>
    </row>
    <row r="69" spans="1:8" ht="11.25">
      <c r="A69" s="10" t="s">
        <v>119</v>
      </c>
      <c r="B69" s="10" t="s">
        <v>32</v>
      </c>
      <c r="C69" s="10" t="s">
        <v>118</v>
      </c>
      <c r="D69" s="11">
        <v>35520</v>
      </c>
      <c r="E69" s="10">
        <v>561</v>
      </c>
      <c r="F69" s="10">
        <v>177</v>
      </c>
      <c r="H69" s="15">
        <v>0.09035464196973121</v>
      </c>
    </row>
    <row r="70" spans="1:8" ht="11.25">
      <c r="A70" s="10" t="s">
        <v>119</v>
      </c>
      <c r="B70" s="10" t="s">
        <v>32</v>
      </c>
      <c r="C70"/>
      <c r="D70" s="20">
        <v>35752</v>
      </c>
      <c r="E70" s="10">
        <v>531</v>
      </c>
      <c r="F70" s="10">
        <v>165</v>
      </c>
      <c r="G70" s="14">
        <v>0.6</v>
      </c>
      <c r="H70" s="21">
        <f>G70/4.427</f>
        <v>0.1355319629545968</v>
      </c>
    </row>
    <row r="71" spans="1:8" ht="11.25">
      <c r="A71" s="10" t="s">
        <v>119</v>
      </c>
      <c r="B71" s="10" t="s">
        <v>32</v>
      </c>
      <c r="C71"/>
      <c r="D71" s="35">
        <v>35880</v>
      </c>
      <c r="E71" s="10">
        <v>541</v>
      </c>
      <c r="F71" s="10">
        <v>167</v>
      </c>
      <c r="G71" s="10">
        <v>0.6</v>
      </c>
      <c r="H71"/>
    </row>
    <row r="72" spans="1:8" ht="11.25">
      <c r="A72" s="36" t="s">
        <v>119</v>
      </c>
      <c r="B72" s="36"/>
      <c r="C72" s="36"/>
      <c r="D72" s="38">
        <v>36083</v>
      </c>
      <c r="E72" s="10">
        <v>504</v>
      </c>
      <c r="F72" s="40">
        <v>173</v>
      </c>
      <c r="G72" s="14">
        <v>0.4</v>
      </c>
      <c r="H72" s="10"/>
    </row>
    <row r="73" spans="1:8" ht="11.25">
      <c r="A73" s="10" t="s">
        <v>120</v>
      </c>
      <c r="B73" s="10" t="s">
        <v>32</v>
      </c>
      <c r="C73" s="10" t="s">
        <v>118</v>
      </c>
      <c r="D73" s="11">
        <v>35520</v>
      </c>
      <c r="E73" s="10">
        <v>982</v>
      </c>
      <c r="F73" s="10">
        <v>216</v>
      </c>
      <c r="H73" s="15">
        <v>0.18070928393946242</v>
      </c>
    </row>
    <row r="74" spans="1:8" ht="11.25">
      <c r="A74" s="10" t="s">
        <v>120</v>
      </c>
      <c r="B74" s="10" t="s">
        <v>32</v>
      </c>
      <c r="C74"/>
      <c r="D74" s="20">
        <v>35752</v>
      </c>
      <c r="E74" s="10">
        <v>944</v>
      </c>
      <c r="F74" s="10">
        <v>208</v>
      </c>
      <c r="G74" s="14">
        <v>0.8</v>
      </c>
      <c r="H74" s="21">
        <f>G74/4.427</f>
        <v>0.18070928393946242</v>
      </c>
    </row>
    <row r="75" spans="1:8" ht="11.25">
      <c r="A75" s="10" t="s">
        <v>120</v>
      </c>
      <c r="B75" s="10" t="s">
        <v>32</v>
      </c>
      <c r="C75"/>
      <c r="D75" s="35">
        <v>35880</v>
      </c>
      <c r="E75" s="10">
        <v>922</v>
      </c>
      <c r="F75" s="10">
        <v>210</v>
      </c>
      <c r="G75" s="10">
        <v>0.6</v>
      </c>
      <c r="H75"/>
    </row>
    <row r="76" spans="1:8" ht="11.25">
      <c r="A76" s="36" t="s">
        <v>120</v>
      </c>
      <c r="B76" s="36"/>
      <c r="C76" s="36"/>
      <c r="D76" s="38">
        <v>36083</v>
      </c>
      <c r="E76" s="10">
        <v>888</v>
      </c>
      <c r="F76" s="40">
        <v>221</v>
      </c>
      <c r="G76" s="14">
        <v>0.6</v>
      </c>
      <c r="H76" s="10"/>
    </row>
    <row r="77" spans="1:8" ht="11.25">
      <c r="A77" s="10" t="s">
        <v>121</v>
      </c>
      <c r="B77" s="10" t="s">
        <v>32</v>
      </c>
      <c r="C77" s="10" t="s">
        <v>122</v>
      </c>
      <c r="D77" s="11">
        <v>35522</v>
      </c>
      <c r="E77" s="10">
        <v>25.4</v>
      </c>
      <c r="F77" s="10">
        <v>16.3</v>
      </c>
      <c r="H77" s="15">
        <v>3.704540320758979</v>
      </c>
    </row>
    <row r="78" spans="1:8" ht="11.25">
      <c r="A78" s="10" t="s">
        <v>121</v>
      </c>
      <c r="B78" s="10" t="s">
        <v>32</v>
      </c>
      <c r="C78"/>
      <c r="D78" s="20">
        <v>35752</v>
      </c>
      <c r="E78" s="10">
        <v>25.2</v>
      </c>
      <c r="F78" s="10">
        <v>15.2</v>
      </c>
      <c r="G78" s="14">
        <v>15.8</v>
      </c>
      <c r="H78" s="21">
        <f>G78/4.427</f>
        <v>3.5690083578043827</v>
      </c>
    </row>
    <row r="79" spans="1:8" ht="11.25">
      <c r="A79" s="10" t="s">
        <v>121</v>
      </c>
      <c r="B79" s="10" t="s">
        <v>32</v>
      </c>
      <c r="C79"/>
      <c r="D79" s="35">
        <v>35880</v>
      </c>
      <c r="E79" s="10">
        <v>23.4</v>
      </c>
      <c r="F79" s="10">
        <v>15.3</v>
      </c>
      <c r="G79" s="10">
        <v>15.8</v>
      </c>
      <c r="H79"/>
    </row>
    <row r="80" spans="1:8" ht="11.25">
      <c r="A80" s="36" t="s">
        <v>121</v>
      </c>
      <c r="B80" s="36"/>
      <c r="C80" s="36"/>
      <c r="D80" s="38">
        <v>36083</v>
      </c>
      <c r="E80" s="10">
        <v>24.9</v>
      </c>
      <c r="F80" s="14">
        <v>18.1</v>
      </c>
      <c r="G80" s="14">
        <v>16.2</v>
      </c>
      <c r="H80" s="10"/>
    </row>
    <row r="81" spans="1:8" ht="11.25">
      <c r="A81" s="10" t="s">
        <v>123</v>
      </c>
      <c r="B81" s="10" t="s">
        <v>32</v>
      </c>
      <c r="C81" s="10" t="s">
        <v>122</v>
      </c>
      <c r="D81" s="11">
        <v>35522</v>
      </c>
      <c r="E81" s="10">
        <v>441</v>
      </c>
      <c r="F81" s="10">
        <v>91.7</v>
      </c>
      <c r="H81" s="15">
        <v>0.7002484752654169</v>
      </c>
    </row>
    <row r="82" spans="1:8" ht="11.25">
      <c r="A82" s="10" t="s">
        <v>123</v>
      </c>
      <c r="B82" s="10" t="s">
        <v>32</v>
      </c>
      <c r="C82"/>
      <c r="D82" s="20">
        <v>35752</v>
      </c>
      <c r="E82" s="10">
        <v>424</v>
      </c>
      <c r="F82" s="10">
        <v>86.7</v>
      </c>
      <c r="G82" s="14">
        <v>3.2</v>
      </c>
      <c r="H82" s="21">
        <f>G82/4.427</f>
        <v>0.7228371357578497</v>
      </c>
    </row>
    <row r="83" spans="1:8" ht="11.25">
      <c r="A83" s="10" t="s">
        <v>123</v>
      </c>
      <c r="B83" s="10" t="s">
        <v>32</v>
      </c>
      <c r="C83"/>
      <c r="D83" s="35">
        <v>35880</v>
      </c>
      <c r="E83" s="10">
        <v>417</v>
      </c>
      <c r="F83" s="10">
        <v>85.3</v>
      </c>
      <c r="G83" s="10">
        <v>3.4</v>
      </c>
      <c r="H83"/>
    </row>
    <row r="84" spans="1:8" ht="11.25">
      <c r="A84" s="36" t="s">
        <v>123</v>
      </c>
      <c r="B84" s="36"/>
      <c r="C84" s="36"/>
      <c r="D84" s="38">
        <v>36083</v>
      </c>
      <c r="E84" s="10">
        <v>425</v>
      </c>
      <c r="F84" s="14">
        <v>90</v>
      </c>
      <c r="G84" s="14">
        <v>3.4</v>
      </c>
      <c r="H84" s="10"/>
    </row>
    <row r="85" spans="1:8" ht="11.25">
      <c r="A85" s="10" t="s">
        <v>124</v>
      </c>
      <c r="B85" s="10" t="s">
        <v>32</v>
      </c>
      <c r="C85" s="10" t="s">
        <v>122</v>
      </c>
      <c r="D85" s="11">
        <v>35520</v>
      </c>
      <c r="E85" s="10">
        <v>891</v>
      </c>
      <c r="F85" s="10">
        <v>171</v>
      </c>
      <c r="H85" s="15">
        <v>0.56471651231082</v>
      </c>
    </row>
    <row r="86" spans="1:8" ht="11.25">
      <c r="A86" s="10" t="s">
        <v>124</v>
      </c>
      <c r="B86" s="10" t="s">
        <v>32</v>
      </c>
      <c r="C86"/>
      <c r="D86" s="20">
        <v>35752</v>
      </c>
      <c r="E86" s="10">
        <v>877</v>
      </c>
      <c r="F86" s="10">
        <v>164</v>
      </c>
      <c r="G86" s="14">
        <v>2.6</v>
      </c>
      <c r="H86" s="21">
        <f>G86/4.427</f>
        <v>0.5873051728032529</v>
      </c>
    </row>
    <row r="87" spans="1:8" ht="11.25">
      <c r="A87" s="10" t="s">
        <v>124</v>
      </c>
      <c r="B87" s="10" t="s">
        <v>32</v>
      </c>
      <c r="C87"/>
      <c r="D87" s="35">
        <v>35880</v>
      </c>
      <c r="E87" s="10">
        <v>895</v>
      </c>
      <c r="F87" s="10">
        <v>163</v>
      </c>
      <c r="G87" s="10">
        <v>2.8</v>
      </c>
      <c r="H87"/>
    </row>
    <row r="88" spans="1:8" ht="11.25">
      <c r="A88" s="36" t="s">
        <v>124</v>
      </c>
      <c r="B88" s="36"/>
      <c r="C88" s="36"/>
      <c r="D88" s="38">
        <v>36083</v>
      </c>
      <c r="E88" s="10">
        <v>857</v>
      </c>
      <c r="F88" s="40">
        <v>180</v>
      </c>
      <c r="G88" s="14">
        <v>2.5</v>
      </c>
      <c r="H88" s="10"/>
    </row>
    <row r="89" spans="1:8" ht="11.25">
      <c r="A89" s="10" t="s">
        <v>125</v>
      </c>
      <c r="B89" s="10" t="s">
        <v>32</v>
      </c>
      <c r="C89" s="10" t="s">
        <v>126</v>
      </c>
      <c r="D89" s="11">
        <v>35517</v>
      </c>
      <c r="E89" s="10">
        <v>25.6</v>
      </c>
      <c r="F89" s="10">
        <v>27.6</v>
      </c>
      <c r="H89" s="15">
        <v>9.170996159927718</v>
      </c>
    </row>
    <row r="90" spans="1:8" ht="11.25">
      <c r="A90" s="10" t="s">
        <v>125</v>
      </c>
      <c r="B90" s="10" t="s">
        <v>32</v>
      </c>
      <c r="C90"/>
      <c r="D90" s="20">
        <v>35752</v>
      </c>
      <c r="E90" s="10">
        <v>23.3</v>
      </c>
      <c r="F90" s="10">
        <v>25.4</v>
      </c>
      <c r="G90" s="14">
        <v>41.8</v>
      </c>
      <c r="H90" s="21">
        <f>G90/4.427</f>
        <v>9.44206008583691</v>
      </c>
    </row>
    <row r="91" spans="1:8" ht="11.25">
      <c r="A91" s="10" t="s">
        <v>125</v>
      </c>
      <c r="B91" s="10" t="s">
        <v>32</v>
      </c>
      <c r="C91"/>
      <c r="D91" s="35">
        <v>35880</v>
      </c>
      <c r="E91" s="10">
        <v>22.9</v>
      </c>
      <c r="F91" s="10">
        <v>26.1</v>
      </c>
      <c r="G91" s="10">
        <v>43.1</v>
      </c>
      <c r="H91"/>
    </row>
    <row r="92" spans="1:8" ht="11.25">
      <c r="A92" s="36" t="s">
        <v>125</v>
      </c>
      <c r="B92" s="36"/>
      <c r="C92" s="36"/>
      <c r="D92" s="38">
        <v>36082</v>
      </c>
      <c r="E92" s="10">
        <v>22.8</v>
      </c>
      <c r="F92" s="14">
        <v>27.9</v>
      </c>
      <c r="G92" s="14">
        <v>43.4</v>
      </c>
      <c r="H92" s="10"/>
    </row>
    <row r="93" spans="1:8" ht="11.25">
      <c r="A93" s="10" t="s">
        <v>127</v>
      </c>
      <c r="B93" s="10" t="s">
        <v>32</v>
      </c>
      <c r="C93" s="10" t="s">
        <v>126</v>
      </c>
      <c r="D93" s="11">
        <v>35517</v>
      </c>
      <c r="E93" s="10">
        <v>25.1</v>
      </c>
      <c r="F93" s="10">
        <v>27.4</v>
      </c>
      <c r="H93" s="15">
        <v>9.058052857465553</v>
      </c>
    </row>
    <row r="94" spans="1:8" ht="11.25">
      <c r="A94" s="10" t="s">
        <v>127</v>
      </c>
      <c r="B94" s="10" t="s">
        <v>32</v>
      </c>
      <c r="C94"/>
      <c r="D94" s="20">
        <v>35752</v>
      </c>
      <c r="E94" s="14">
        <v>23</v>
      </c>
      <c r="F94" s="10">
        <v>25.4</v>
      </c>
      <c r="G94" s="14">
        <v>41.4</v>
      </c>
      <c r="H94" s="21">
        <f>G94/4.427</f>
        <v>9.351705443867179</v>
      </c>
    </row>
    <row r="95" spans="1:8" ht="11.25">
      <c r="A95" s="10" t="s">
        <v>127</v>
      </c>
      <c r="B95" s="10" t="s">
        <v>32</v>
      </c>
      <c r="C95"/>
      <c r="D95" s="35">
        <v>35880</v>
      </c>
      <c r="E95" s="10">
        <v>21.9</v>
      </c>
      <c r="F95" s="10">
        <v>25.6</v>
      </c>
      <c r="G95" s="10">
        <v>41.9</v>
      </c>
      <c r="H95"/>
    </row>
    <row r="96" spans="1:8" ht="11.25">
      <c r="A96" s="36" t="s">
        <v>127</v>
      </c>
      <c r="B96" s="36"/>
      <c r="C96" s="36"/>
      <c r="D96" s="38">
        <v>36082</v>
      </c>
      <c r="E96" s="10">
        <v>22.7</v>
      </c>
      <c r="F96" s="14">
        <v>27.4</v>
      </c>
      <c r="G96" s="14">
        <v>43.5</v>
      </c>
      <c r="H96" s="10"/>
    </row>
    <row r="97" spans="1:8" ht="11.25">
      <c r="A97" s="10" t="s">
        <v>128</v>
      </c>
      <c r="B97" s="10" t="s">
        <v>32</v>
      </c>
      <c r="C97" s="10" t="s">
        <v>126</v>
      </c>
      <c r="D97" s="11">
        <v>35517</v>
      </c>
      <c r="E97" s="10">
        <v>11.8</v>
      </c>
      <c r="F97" s="10">
        <v>12.5</v>
      </c>
      <c r="H97" s="15">
        <v>1.8974474813643554</v>
      </c>
    </row>
    <row r="98" spans="1:8" ht="11.25">
      <c r="A98" s="10" t="s">
        <v>128</v>
      </c>
      <c r="B98" s="10" t="s">
        <v>32</v>
      </c>
      <c r="C98"/>
      <c r="D98" s="20">
        <v>35752</v>
      </c>
      <c r="E98" s="14">
        <v>11.7</v>
      </c>
      <c r="F98" s="10">
        <v>11.7</v>
      </c>
      <c r="G98" s="14">
        <v>7.8</v>
      </c>
      <c r="H98" s="21">
        <f>G98/4.427</f>
        <v>1.7619155184097584</v>
      </c>
    </row>
    <row r="99" spans="1:8" ht="12.75">
      <c r="A99" s="10" t="s">
        <v>128</v>
      </c>
      <c r="B99" s="10" t="s">
        <v>32</v>
      </c>
      <c r="C99" s="26"/>
      <c r="D99" s="35">
        <v>35880</v>
      </c>
      <c r="E99" s="14">
        <v>11</v>
      </c>
      <c r="F99" s="10">
        <v>12.2</v>
      </c>
      <c r="G99" s="10">
        <v>8.1</v>
      </c>
      <c r="H99" s="26"/>
    </row>
    <row r="100" spans="1:8" ht="11.25">
      <c r="A100" s="36" t="s">
        <v>128</v>
      </c>
      <c r="B100" s="36"/>
      <c r="C100" s="36"/>
      <c r="D100" s="38">
        <v>36082</v>
      </c>
      <c r="E100" s="10">
        <v>11.6</v>
      </c>
      <c r="F100" s="14">
        <v>13.7</v>
      </c>
      <c r="G100" s="14">
        <v>8.1</v>
      </c>
      <c r="H100" s="10"/>
    </row>
    <row r="101" spans="1:8" ht="11.25">
      <c r="A101" s="10" t="s">
        <v>129</v>
      </c>
      <c r="B101" s="10" t="s">
        <v>32</v>
      </c>
      <c r="C101" s="10" t="s">
        <v>130</v>
      </c>
      <c r="D101" s="11">
        <v>35517</v>
      </c>
      <c r="E101" s="10">
        <v>24.4</v>
      </c>
      <c r="F101" s="14">
        <v>14</v>
      </c>
      <c r="H101" s="15">
        <v>2.6202846171222047</v>
      </c>
    </row>
    <row r="102" spans="1:8" ht="11.25">
      <c r="A102" s="10" t="s">
        <v>129</v>
      </c>
      <c r="B102" s="10" t="s">
        <v>32</v>
      </c>
      <c r="C102"/>
      <c r="D102" s="20">
        <v>35752</v>
      </c>
      <c r="E102" s="14">
        <v>22.2</v>
      </c>
      <c r="F102" s="10">
        <v>6.3</v>
      </c>
      <c r="G102" s="10">
        <v>1.1</v>
      </c>
      <c r="H102" s="21">
        <f>G102/4.427</f>
        <v>0.24847526541676082</v>
      </c>
    </row>
    <row r="103" spans="1:8" ht="11.25">
      <c r="A103" s="10" t="s">
        <v>129</v>
      </c>
      <c r="B103" s="10" t="s">
        <v>32</v>
      </c>
      <c r="C103"/>
      <c r="D103" s="35">
        <v>35880</v>
      </c>
      <c r="E103" s="10">
        <v>21.6</v>
      </c>
      <c r="F103" s="10">
        <v>7.1</v>
      </c>
      <c r="G103" s="10">
        <v>3.7</v>
      </c>
      <c r="H103"/>
    </row>
    <row r="104" spans="1:8" ht="11.25">
      <c r="A104" s="36" t="s">
        <v>129</v>
      </c>
      <c r="B104" s="36"/>
      <c r="C104" s="36"/>
      <c r="D104" s="38">
        <v>36082</v>
      </c>
      <c r="E104" s="10">
        <v>28.7</v>
      </c>
      <c r="F104" s="14">
        <v>18.4</v>
      </c>
      <c r="G104" s="14">
        <v>11.8</v>
      </c>
      <c r="H104" s="10"/>
    </row>
    <row r="105" spans="1:8" ht="11.25">
      <c r="A105" s="10" t="s">
        <v>131</v>
      </c>
      <c r="B105" s="10" t="s">
        <v>32</v>
      </c>
      <c r="C105" s="10" t="s">
        <v>130</v>
      </c>
      <c r="D105" s="11">
        <v>35517</v>
      </c>
      <c r="E105" s="10">
        <v>17.4</v>
      </c>
      <c r="F105" s="14">
        <v>2</v>
      </c>
      <c r="H105" s="15">
        <v>0.09035464196973121</v>
      </c>
    </row>
    <row r="106" spans="1:8" ht="11.25">
      <c r="A106" s="10" t="s">
        <v>131</v>
      </c>
      <c r="B106" s="10" t="s">
        <v>32</v>
      </c>
      <c r="C106"/>
      <c r="D106" s="20">
        <v>35752</v>
      </c>
      <c r="E106" s="14">
        <v>18.2</v>
      </c>
      <c r="F106" s="14">
        <v>2</v>
      </c>
      <c r="G106" s="15" t="s">
        <v>173</v>
      </c>
      <c r="H106" s="15" t="s">
        <v>52</v>
      </c>
    </row>
    <row r="107" spans="1:8" ht="11.25">
      <c r="A107" s="10" t="s">
        <v>131</v>
      </c>
      <c r="B107" s="10" t="s">
        <v>32</v>
      </c>
      <c r="C107"/>
      <c r="D107" s="35">
        <v>35880</v>
      </c>
      <c r="E107" s="14">
        <v>16</v>
      </c>
      <c r="F107" s="10">
        <v>1.9</v>
      </c>
      <c r="G107" s="27" t="s">
        <v>173</v>
      </c>
      <c r="H107"/>
    </row>
    <row r="108" spans="1:8" ht="11.25">
      <c r="A108" s="36" t="s">
        <v>131</v>
      </c>
      <c r="B108" s="36"/>
      <c r="C108" s="36"/>
      <c r="D108" s="38">
        <v>36082</v>
      </c>
      <c r="E108" s="10">
        <v>20.3</v>
      </c>
      <c r="F108" s="14">
        <v>1</v>
      </c>
      <c r="G108" s="27" t="s">
        <v>173</v>
      </c>
      <c r="H108" s="10"/>
    </row>
    <row r="109" spans="1:8" ht="11.25">
      <c r="A109" s="10" t="s">
        <v>132</v>
      </c>
      <c r="B109" s="10" t="s">
        <v>32</v>
      </c>
      <c r="C109" s="10" t="s">
        <v>133</v>
      </c>
      <c r="D109" s="11">
        <v>35517</v>
      </c>
      <c r="E109" s="10">
        <v>28.4</v>
      </c>
      <c r="F109" s="10">
        <v>22.6</v>
      </c>
      <c r="H109" s="15">
        <v>13.55319629545968</v>
      </c>
    </row>
    <row r="110" spans="1:8" ht="11.25">
      <c r="A110" s="10" t="s">
        <v>132</v>
      </c>
      <c r="B110" s="10" t="s">
        <v>32</v>
      </c>
      <c r="C110"/>
      <c r="D110" s="20">
        <v>35752</v>
      </c>
      <c r="E110" s="14">
        <v>27</v>
      </c>
      <c r="F110" s="10">
        <v>21.4</v>
      </c>
      <c r="G110" s="14">
        <v>59</v>
      </c>
      <c r="H110" s="21">
        <f>G110/4.427</f>
        <v>13.327309690535353</v>
      </c>
    </row>
    <row r="111" spans="1:8" ht="11.25">
      <c r="A111" s="10" t="s">
        <v>132</v>
      </c>
      <c r="B111" s="10" t="s">
        <v>32</v>
      </c>
      <c r="C111"/>
      <c r="D111" s="35">
        <v>35877</v>
      </c>
      <c r="E111" s="10">
        <v>26.1</v>
      </c>
      <c r="F111" s="10">
        <v>21.8</v>
      </c>
      <c r="G111" s="10">
        <v>59.6</v>
      </c>
      <c r="H111"/>
    </row>
    <row r="112" spans="1:8" ht="11.25">
      <c r="A112" s="36" t="s">
        <v>132</v>
      </c>
      <c r="B112" s="36"/>
      <c r="C112" s="36"/>
      <c r="D112" s="38">
        <v>36082</v>
      </c>
      <c r="E112" s="10">
        <v>25.9</v>
      </c>
      <c r="F112" s="14">
        <v>24.6</v>
      </c>
      <c r="G112" s="14">
        <v>59.4</v>
      </c>
      <c r="H112" s="10"/>
    </row>
    <row r="113" spans="1:8" ht="11.25">
      <c r="A113" s="10" t="s">
        <v>134</v>
      </c>
      <c r="B113" s="10" t="s">
        <v>32</v>
      </c>
      <c r="C113" s="10" t="s">
        <v>133</v>
      </c>
      <c r="D113" s="11">
        <v>35517</v>
      </c>
      <c r="E113" s="10">
        <v>13.5</v>
      </c>
      <c r="F113" s="10">
        <v>15.3</v>
      </c>
      <c r="H113" s="15">
        <v>2.710639259091936</v>
      </c>
    </row>
    <row r="114" spans="1:8" ht="11.25">
      <c r="A114" s="10" t="s">
        <v>134</v>
      </c>
      <c r="B114" s="10" t="s">
        <v>32</v>
      </c>
      <c r="C114"/>
      <c r="D114" s="20">
        <v>35752</v>
      </c>
      <c r="E114" s="14">
        <v>13</v>
      </c>
      <c r="F114" s="10">
        <v>13.9</v>
      </c>
      <c r="G114" s="10">
        <v>13.8</v>
      </c>
      <c r="H114" s="21">
        <f>G114/4.427</f>
        <v>3.1172351479557268</v>
      </c>
    </row>
    <row r="115" spans="1:8" ht="11.25">
      <c r="A115" s="10" t="s">
        <v>134</v>
      </c>
      <c r="B115" s="10" t="s">
        <v>32</v>
      </c>
      <c r="C115"/>
      <c r="D115" s="35">
        <v>35877</v>
      </c>
      <c r="E115" s="10">
        <v>12.4</v>
      </c>
      <c r="F115" s="10">
        <v>13.9</v>
      </c>
      <c r="G115" s="10">
        <v>11.5</v>
      </c>
      <c r="H115"/>
    </row>
    <row r="116" spans="1:8" ht="11.25">
      <c r="A116" s="36" t="s">
        <v>134</v>
      </c>
      <c r="B116" s="36"/>
      <c r="C116" s="36"/>
      <c r="D116" s="38">
        <v>36082</v>
      </c>
      <c r="E116" s="10">
        <v>13.4</v>
      </c>
      <c r="F116" s="14">
        <v>16.3</v>
      </c>
      <c r="G116" s="14">
        <v>11.4</v>
      </c>
      <c r="H116" s="10"/>
    </row>
    <row r="117" spans="1:8" ht="11.25">
      <c r="A117" s="10" t="s">
        <v>135</v>
      </c>
      <c r="B117" s="10" t="s">
        <v>32</v>
      </c>
      <c r="C117" s="10" t="s">
        <v>136</v>
      </c>
      <c r="D117" s="11">
        <v>35520</v>
      </c>
      <c r="E117" s="10">
        <v>1036</v>
      </c>
      <c r="F117" s="10">
        <v>168</v>
      </c>
      <c r="H117" s="15">
        <v>0.56471651231082</v>
      </c>
    </row>
    <row r="118" spans="1:8" ht="11.25">
      <c r="A118" s="10" t="s">
        <v>135</v>
      </c>
      <c r="B118" s="10" t="s">
        <v>32</v>
      </c>
      <c r="C118"/>
      <c r="D118" s="20">
        <v>35753</v>
      </c>
      <c r="E118" s="10">
        <v>1044</v>
      </c>
      <c r="F118" s="10">
        <v>164</v>
      </c>
      <c r="G118" s="10">
        <v>3.3</v>
      </c>
      <c r="H118" s="21">
        <f>G118/4.427</f>
        <v>0.7454257962502824</v>
      </c>
    </row>
    <row r="119" spans="1:8" ht="11.25">
      <c r="A119" s="10" t="s">
        <v>135</v>
      </c>
      <c r="B119" s="10" t="s">
        <v>32</v>
      </c>
      <c r="C119"/>
      <c r="D119" s="35">
        <v>35879</v>
      </c>
      <c r="E119" s="10">
        <v>1052</v>
      </c>
      <c r="F119" s="10">
        <v>162</v>
      </c>
      <c r="G119" s="10">
        <v>3.5</v>
      </c>
      <c r="H119"/>
    </row>
    <row r="120" spans="1:8" ht="11.25">
      <c r="A120" s="36" t="s">
        <v>135</v>
      </c>
      <c r="B120" s="36"/>
      <c r="C120" s="36"/>
      <c r="D120" s="38">
        <v>36087</v>
      </c>
      <c r="E120" s="10">
        <v>1064</v>
      </c>
      <c r="F120" s="40">
        <v>180</v>
      </c>
      <c r="G120" s="14">
        <v>3.6</v>
      </c>
      <c r="H120" s="10"/>
    </row>
    <row r="121" spans="1:8" ht="11.25">
      <c r="A121" s="10" t="s">
        <v>137</v>
      </c>
      <c r="B121" s="10" t="s">
        <v>32</v>
      </c>
      <c r="C121" s="10" t="s">
        <v>136</v>
      </c>
      <c r="D121" s="11">
        <v>35520</v>
      </c>
      <c r="E121" s="10">
        <v>1071</v>
      </c>
      <c r="F121" s="10">
        <v>241</v>
      </c>
      <c r="H121" s="15">
        <v>0.09035464196973121</v>
      </c>
    </row>
    <row r="122" spans="1:8" ht="11.25">
      <c r="A122" s="10" t="s">
        <v>137</v>
      </c>
      <c r="B122" s="10" t="s">
        <v>32</v>
      </c>
      <c r="C122"/>
      <c r="D122" s="20">
        <v>35753</v>
      </c>
      <c r="E122" s="10">
        <v>1100</v>
      </c>
      <c r="F122" s="10">
        <v>225</v>
      </c>
      <c r="G122" s="10">
        <v>0.6</v>
      </c>
      <c r="H122" s="21">
        <f>G122/4.427</f>
        <v>0.1355319629545968</v>
      </c>
    </row>
    <row r="123" spans="1:8" ht="11.25">
      <c r="A123" s="10" t="s">
        <v>137</v>
      </c>
      <c r="B123" s="10" t="s">
        <v>32</v>
      </c>
      <c r="C123"/>
      <c r="D123" s="35">
        <v>35879</v>
      </c>
      <c r="E123" s="10">
        <v>1113</v>
      </c>
      <c r="F123" s="10">
        <v>221</v>
      </c>
      <c r="G123" s="10">
        <v>0.4</v>
      </c>
      <c r="H123"/>
    </row>
    <row r="124" spans="1:8" ht="11.25">
      <c r="A124" s="36" t="s">
        <v>137</v>
      </c>
      <c r="B124" s="36"/>
      <c r="C124" s="36"/>
      <c r="D124" s="38">
        <v>36087</v>
      </c>
      <c r="E124" s="10">
        <v>1126</v>
      </c>
      <c r="F124" s="40">
        <v>217</v>
      </c>
      <c r="G124" s="14">
        <v>0.4</v>
      </c>
      <c r="H124" s="10"/>
    </row>
    <row r="125" spans="1:8" ht="11.25">
      <c r="A125" s="10" t="s">
        <v>140</v>
      </c>
      <c r="B125" s="10" t="s">
        <v>32</v>
      </c>
      <c r="C125" s="10" t="s">
        <v>139</v>
      </c>
      <c r="D125" s="11">
        <v>35517</v>
      </c>
      <c r="E125" s="10">
        <v>788</v>
      </c>
      <c r="F125" s="10">
        <v>249</v>
      </c>
      <c r="H125" s="15">
        <v>0.29365258640162645</v>
      </c>
    </row>
    <row r="126" spans="1:8" ht="11.25">
      <c r="A126" s="10" t="s">
        <v>140</v>
      </c>
      <c r="B126" s="10" t="s">
        <v>32</v>
      </c>
      <c r="C126"/>
      <c r="D126" s="20">
        <v>35752</v>
      </c>
      <c r="E126" s="10">
        <v>784</v>
      </c>
      <c r="F126" s="10">
        <v>246</v>
      </c>
      <c r="G126" s="10">
        <v>1.7</v>
      </c>
      <c r="H126" s="21">
        <f>G126/4.427</f>
        <v>0.3840072283713576</v>
      </c>
    </row>
    <row r="127" spans="1:8" ht="11.25">
      <c r="A127" s="10" t="s">
        <v>140</v>
      </c>
      <c r="B127" s="10" t="s">
        <v>32</v>
      </c>
      <c r="C127"/>
      <c r="D127" s="35">
        <v>35877</v>
      </c>
      <c r="E127" s="10">
        <v>767</v>
      </c>
      <c r="F127" s="10">
        <v>246</v>
      </c>
      <c r="G127" s="10">
        <v>1.8</v>
      </c>
      <c r="H127"/>
    </row>
    <row r="128" spans="1:8" ht="11.25">
      <c r="A128" s="36" t="s">
        <v>140</v>
      </c>
      <c r="B128" s="36"/>
      <c r="C128" s="36"/>
      <c r="D128" s="38">
        <v>36084</v>
      </c>
      <c r="E128" s="10">
        <v>754</v>
      </c>
      <c r="F128" s="40">
        <v>238</v>
      </c>
      <c r="G128" s="14">
        <v>1.4</v>
      </c>
      <c r="H128" s="10"/>
    </row>
    <row r="129" spans="1:8" ht="11.25">
      <c r="A129" s="10" t="s">
        <v>138</v>
      </c>
      <c r="B129" s="10" t="s">
        <v>32</v>
      </c>
      <c r="C129" s="10" t="s">
        <v>139</v>
      </c>
      <c r="D129" s="11">
        <v>35517</v>
      </c>
      <c r="E129" s="10">
        <v>328</v>
      </c>
      <c r="F129" s="10">
        <v>84.4</v>
      </c>
      <c r="H129" s="15">
        <v>0.022588660492432803</v>
      </c>
    </row>
    <row r="130" spans="1:8" ht="11.25">
      <c r="A130" s="10" t="s">
        <v>138</v>
      </c>
      <c r="B130" s="10" t="s">
        <v>32</v>
      </c>
      <c r="C130"/>
      <c r="D130" s="20">
        <v>35752</v>
      </c>
      <c r="E130" s="10">
        <v>544</v>
      </c>
      <c r="F130" s="10">
        <v>111</v>
      </c>
      <c r="G130" s="10">
        <v>2.2</v>
      </c>
      <c r="H130" s="21">
        <f>G130/4.427</f>
        <v>0.49695053083352164</v>
      </c>
    </row>
    <row r="131" spans="1:8" ht="11.25">
      <c r="A131" s="10" t="s">
        <v>138</v>
      </c>
      <c r="B131" s="10" t="s">
        <v>32</v>
      </c>
      <c r="C131"/>
      <c r="D131" s="35">
        <v>35877</v>
      </c>
      <c r="E131" s="10">
        <v>417</v>
      </c>
      <c r="F131" s="10">
        <v>94.8</v>
      </c>
      <c r="G131" s="14">
        <v>1</v>
      </c>
      <c r="H131"/>
    </row>
    <row r="132" spans="1:8" ht="11.25">
      <c r="A132" s="36" t="s">
        <v>138</v>
      </c>
      <c r="B132" s="36"/>
      <c r="C132" s="36"/>
      <c r="D132" s="38">
        <v>36084</v>
      </c>
      <c r="E132" s="10">
        <v>491</v>
      </c>
      <c r="F132" s="40">
        <v>103</v>
      </c>
      <c r="G132" s="14">
        <v>1.5</v>
      </c>
      <c r="H132" s="10"/>
    </row>
    <row r="133" spans="1:8" ht="11.25">
      <c r="A133" s="10" t="s">
        <v>141</v>
      </c>
      <c r="B133" s="10" t="s">
        <v>32</v>
      </c>
      <c r="C133" s="10" t="s">
        <v>139</v>
      </c>
      <c r="D133" s="11">
        <v>35517</v>
      </c>
      <c r="E133" s="10">
        <v>1094</v>
      </c>
      <c r="F133" s="10">
        <v>275</v>
      </c>
      <c r="H133" s="15">
        <v>0.3162412468940592</v>
      </c>
    </row>
    <row r="134" spans="1:8" ht="11.25">
      <c r="A134" s="10" t="s">
        <v>141</v>
      </c>
      <c r="B134" s="10" t="s">
        <v>32</v>
      </c>
      <c r="C134"/>
      <c r="D134" s="20">
        <v>35752</v>
      </c>
      <c r="E134" s="10">
        <v>1073</v>
      </c>
      <c r="F134" s="10">
        <v>271</v>
      </c>
      <c r="G134" s="10">
        <v>1.6</v>
      </c>
      <c r="H134" s="21">
        <f>G134/4.427</f>
        <v>0.36141856787892485</v>
      </c>
    </row>
    <row r="135" spans="1:8" ht="11.25">
      <c r="A135" s="10" t="s">
        <v>141</v>
      </c>
      <c r="B135" s="10" t="s">
        <v>32</v>
      </c>
      <c r="C135"/>
      <c r="D135" s="35">
        <v>35877</v>
      </c>
      <c r="E135" s="10">
        <v>1034</v>
      </c>
      <c r="F135" s="10">
        <v>272</v>
      </c>
      <c r="G135" s="10">
        <v>1.5</v>
      </c>
      <c r="H135"/>
    </row>
    <row r="136" spans="1:8" ht="11.25">
      <c r="A136" s="36" t="s">
        <v>141</v>
      </c>
      <c r="B136" s="36"/>
      <c r="C136" s="36"/>
      <c r="D136" s="38">
        <v>36084</v>
      </c>
      <c r="E136" s="10">
        <v>1005</v>
      </c>
      <c r="F136" s="40">
        <v>266</v>
      </c>
      <c r="G136" s="14">
        <v>1.4</v>
      </c>
      <c r="H136" s="10"/>
    </row>
    <row r="137" spans="1:8" ht="11.25">
      <c r="A137" s="10" t="s">
        <v>142</v>
      </c>
      <c r="B137" s="10" t="s">
        <v>32</v>
      </c>
      <c r="C137" s="10" t="s">
        <v>139</v>
      </c>
      <c r="D137" s="11">
        <v>35517</v>
      </c>
      <c r="E137" s="10">
        <v>2908</v>
      </c>
      <c r="F137" s="10">
        <v>379</v>
      </c>
      <c r="H137" s="15">
        <v>0.29365258640162645</v>
      </c>
    </row>
    <row r="138" spans="1:8" ht="11.25">
      <c r="A138" s="10" t="s">
        <v>142</v>
      </c>
      <c r="B138" s="10" t="s">
        <v>32</v>
      </c>
      <c r="C138"/>
      <c r="D138" s="20">
        <v>35752</v>
      </c>
      <c r="E138" s="10">
        <v>2951</v>
      </c>
      <c r="F138" s="10">
        <v>371</v>
      </c>
      <c r="G138" s="10">
        <v>0.1</v>
      </c>
      <c r="H138" s="21">
        <f>G138/4.427</f>
        <v>0.022588660492432803</v>
      </c>
    </row>
    <row r="139" spans="1:8" ht="11.25">
      <c r="A139" s="10" t="s">
        <v>142</v>
      </c>
      <c r="B139" s="10" t="s">
        <v>32</v>
      </c>
      <c r="C139"/>
      <c r="D139" s="35">
        <v>35877</v>
      </c>
      <c r="E139" s="10">
        <v>2887</v>
      </c>
      <c r="F139" s="10">
        <v>372</v>
      </c>
      <c r="G139" s="14">
        <v>1</v>
      </c>
      <c r="H139"/>
    </row>
    <row r="140" spans="1:8" ht="11.25">
      <c r="A140" s="36" t="s">
        <v>142</v>
      </c>
      <c r="B140" s="36"/>
      <c r="C140" s="36"/>
      <c r="D140" s="38">
        <v>36084</v>
      </c>
      <c r="E140" s="10">
        <v>2842</v>
      </c>
      <c r="F140" s="40">
        <v>343</v>
      </c>
      <c r="G140" s="14">
        <v>0.8</v>
      </c>
      <c r="H140" s="10"/>
    </row>
    <row r="141" spans="1:8" ht="11.25">
      <c r="A141" s="10" t="s">
        <v>143</v>
      </c>
      <c r="B141" s="10" t="s">
        <v>32</v>
      </c>
      <c r="C141" s="10" t="s">
        <v>144</v>
      </c>
      <c r="D141" s="11">
        <v>35520</v>
      </c>
      <c r="E141" s="10">
        <v>27.4</v>
      </c>
      <c r="F141" s="14">
        <v>33</v>
      </c>
      <c r="H141" s="15">
        <v>10.300429184549358</v>
      </c>
    </row>
    <row r="142" spans="1:8" ht="11.25">
      <c r="A142" s="10" t="s">
        <v>143</v>
      </c>
      <c r="B142" s="10" t="s">
        <v>32</v>
      </c>
      <c r="C142"/>
      <c r="D142" s="20">
        <v>35753</v>
      </c>
      <c r="E142" s="10">
        <v>25.1</v>
      </c>
      <c r="F142" s="10">
        <v>34.3</v>
      </c>
      <c r="G142" s="10">
        <v>50.3</v>
      </c>
      <c r="H142" s="21">
        <f>G142/4.427</f>
        <v>11.362096227693698</v>
      </c>
    </row>
    <row r="143" spans="1:8" ht="11.25">
      <c r="A143" s="10" t="s">
        <v>143</v>
      </c>
      <c r="B143" s="10" t="s">
        <v>32</v>
      </c>
      <c r="C143"/>
      <c r="D143" s="35">
        <v>35879</v>
      </c>
      <c r="E143" s="10">
        <v>26.9</v>
      </c>
      <c r="F143" s="10">
        <v>33.4</v>
      </c>
      <c r="G143" s="10">
        <v>44.4</v>
      </c>
      <c r="H143"/>
    </row>
    <row r="144" spans="1:8" ht="11.25">
      <c r="A144" s="36" t="s">
        <v>143</v>
      </c>
      <c r="B144" s="36"/>
      <c r="C144" s="36"/>
      <c r="D144" s="38">
        <v>36087</v>
      </c>
      <c r="E144" s="10">
        <v>26.6</v>
      </c>
      <c r="F144" s="14">
        <v>36.4</v>
      </c>
      <c r="G144" s="14">
        <v>49.2</v>
      </c>
      <c r="H144" s="10"/>
    </row>
    <row r="145" spans="1:8" ht="11.25">
      <c r="A145" s="10" t="s">
        <v>145</v>
      </c>
      <c r="B145" s="10" t="s">
        <v>32</v>
      </c>
      <c r="C145" s="10" t="s">
        <v>144</v>
      </c>
      <c r="D145" s="11">
        <v>35520</v>
      </c>
      <c r="E145" s="10">
        <v>253</v>
      </c>
      <c r="F145" s="10">
        <v>54.6</v>
      </c>
      <c r="H145" s="15">
        <v>5.7375197650779315</v>
      </c>
    </row>
    <row r="146" spans="1:8" ht="11.25">
      <c r="A146" s="10" t="s">
        <v>145</v>
      </c>
      <c r="B146" s="10" t="s">
        <v>32</v>
      </c>
      <c r="C146"/>
      <c r="D146" s="20">
        <v>35753</v>
      </c>
      <c r="E146" s="10">
        <v>310</v>
      </c>
      <c r="F146" s="10">
        <v>58.6</v>
      </c>
      <c r="G146" s="10">
        <v>22.7</v>
      </c>
      <c r="H146" s="21">
        <f>G146/4.427</f>
        <v>5.127625931782245</v>
      </c>
    </row>
    <row r="147" spans="1:8" ht="11.25">
      <c r="A147" s="10" t="s">
        <v>145</v>
      </c>
      <c r="B147" s="10" t="s">
        <v>32</v>
      </c>
      <c r="C147"/>
      <c r="D147" s="35">
        <v>35879</v>
      </c>
      <c r="E147" s="10">
        <v>235</v>
      </c>
      <c r="F147" s="10">
        <v>52.6</v>
      </c>
      <c r="G147" s="14">
        <v>26</v>
      </c>
      <c r="H147"/>
    </row>
    <row r="148" spans="1:8" ht="11.25">
      <c r="A148" s="36" t="s">
        <v>145</v>
      </c>
      <c r="B148" s="36"/>
      <c r="C148" s="36"/>
      <c r="D148" s="38">
        <v>36087</v>
      </c>
      <c r="E148" s="10">
        <v>203</v>
      </c>
      <c r="F148" s="14">
        <v>50.8</v>
      </c>
      <c r="G148" s="14">
        <v>25.9</v>
      </c>
      <c r="H148" s="10"/>
    </row>
    <row r="149" spans="1:8" ht="11.25">
      <c r="A149" s="10" t="s">
        <v>146</v>
      </c>
      <c r="B149" s="10" t="s">
        <v>32</v>
      </c>
      <c r="C149" s="10" t="s">
        <v>144</v>
      </c>
      <c r="D149" s="11">
        <v>35520</v>
      </c>
      <c r="E149" s="10">
        <v>3729</v>
      </c>
      <c r="F149" s="10">
        <v>487</v>
      </c>
      <c r="H149" s="15">
        <v>0.5195391913259544</v>
      </c>
    </row>
    <row r="150" spans="1:8" ht="11.25">
      <c r="A150" s="10" t="s">
        <v>146</v>
      </c>
      <c r="B150" s="10" t="s">
        <v>32</v>
      </c>
      <c r="C150"/>
      <c r="D150" s="20">
        <v>35753</v>
      </c>
      <c r="E150" s="10">
        <v>3764</v>
      </c>
      <c r="F150" s="10">
        <v>478</v>
      </c>
      <c r="G150" s="10">
        <v>2.4</v>
      </c>
      <c r="H150" s="21">
        <f>G150/4.427</f>
        <v>0.5421278518183872</v>
      </c>
    </row>
    <row r="151" spans="1:8" ht="11.25">
      <c r="A151" s="10" t="s">
        <v>146</v>
      </c>
      <c r="B151" s="10" t="s">
        <v>32</v>
      </c>
      <c r="C151"/>
      <c r="D151" s="35">
        <v>35879</v>
      </c>
      <c r="E151" s="10">
        <v>3814</v>
      </c>
      <c r="F151" s="10">
        <v>479</v>
      </c>
      <c r="G151" s="10">
        <v>2.4</v>
      </c>
      <c r="H151"/>
    </row>
    <row r="152" spans="1:8" ht="11.25">
      <c r="A152" s="36" t="s">
        <v>146</v>
      </c>
      <c r="B152" s="36"/>
      <c r="C152" s="36"/>
      <c r="D152" s="38">
        <v>36087</v>
      </c>
      <c r="E152" s="10">
        <v>3759</v>
      </c>
      <c r="F152" s="40">
        <v>461</v>
      </c>
      <c r="G152" s="14">
        <v>2</v>
      </c>
      <c r="H152" s="10"/>
    </row>
    <row r="153" spans="1:8" ht="11.25">
      <c r="A153" s="36"/>
      <c r="B153" s="36"/>
      <c r="C153" s="36"/>
      <c r="D153" s="38"/>
      <c r="F153" s="40"/>
      <c r="G153" s="14"/>
      <c r="H153" s="10"/>
    </row>
    <row r="154" spans="1:8" ht="11.25">
      <c r="A154" s="3"/>
      <c r="B154" s="3"/>
      <c r="C154" s="3"/>
      <c r="D154" s="4" t="s">
        <v>1</v>
      </c>
      <c r="E154" s="3" t="s">
        <v>12</v>
      </c>
      <c r="F154" s="3" t="s">
        <v>11</v>
      </c>
      <c r="G154" s="19" t="s">
        <v>150</v>
      </c>
      <c r="H154" s="6" t="s">
        <v>14</v>
      </c>
    </row>
    <row r="155" spans="1:8" ht="11.25">
      <c r="A155" s="3" t="s">
        <v>20</v>
      </c>
      <c r="B155" s="3" t="s">
        <v>21</v>
      </c>
      <c r="C155" s="3" t="s">
        <v>22</v>
      </c>
      <c r="D155" s="4" t="s">
        <v>23</v>
      </c>
      <c r="E155" s="3" t="s">
        <v>26</v>
      </c>
      <c r="F155" s="3" t="s">
        <v>26</v>
      </c>
      <c r="G155" s="19" t="s">
        <v>26</v>
      </c>
      <c r="H155" s="6" t="s">
        <v>26</v>
      </c>
    </row>
    <row r="156" spans="1:8" ht="11.25">
      <c r="A156" s="3"/>
      <c r="B156" s="3"/>
      <c r="C156" s="3"/>
      <c r="D156" s="4"/>
      <c r="E156" s="3"/>
      <c r="F156" s="3"/>
      <c r="G156" s="6" t="s">
        <v>256</v>
      </c>
      <c r="H156" s="6"/>
    </row>
    <row r="157" spans="1:8" ht="11.25">
      <c r="A157" s="10" t="s">
        <v>31</v>
      </c>
      <c r="B157" s="10" t="s">
        <v>32</v>
      </c>
      <c r="C157" s="10" t="s">
        <v>33</v>
      </c>
      <c r="D157" s="11">
        <v>35507</v>
      </c>
      <c r="E157" s="10">
        <v>24.2</v>
      </c>
      <c r="F157" s="10">
        <v>40.9</v>
      </c>
      <c r="H157" s="15">
        <v>4.42737745651683</v>
      </c>
    </row>
    <row r="158" spans="1:8" ht="11.25">
      <c r="A158" s="10" t="s">
        <v>31</v>
      </c>
      <c r="B158" s="10" t="s">
        <v>32</v>
      </c>
      <c r="C158"/>
      <c r="D158" s="20">
        <v>35758</v>
      </c>
      <c r="E158" s="14">
        <v>32</v>
      </c>
      <c r="F158" s="10">
        <v>49.1</v>
      </c>
      <c r="G158" s="10">
        <v>31.3</v>
      </c>
      <c r="H158" s="21">
        <f>G158/4.427</f>
        <v>7.070250734131466</v>
      </c>
    </row>
    <row r="159" spans="1:8" ht="11.25">
      <c r="A159" s="10" t="s">
        <v>31</v>
      </c>
      <c r="B159" s="10" t="s">
        <v>32</v>
      </c>
      <c r="C159"/>
      <c r="D159" s="35">
        <v>35879</v>
      </c>
      <c r="E159" s="10">
        <v>32.1</v>
      </c>
      <c r="F159" s="10">
        <v>60.9</v>
      </c>
      <c r="G159" s="10">
        <v>24.2</v>
      </c>
      <c r="H159"/>
    </row>
    <row r="160" spans="1:8" ht="11.25">
      <c r="A160" s="36" t="s">
        <v>31</v>
      </c>
      <c r="B160" s="36"/>
      <c r="C160" s="36"/>
      <c r="D160" s="38">
        <v>36083</v>
      </c>
      <c r="E160" s="10">
        <v>30.3</v>
      </c>
      <c r="F160" s="14">
        <v>58.8</v>
      </c>
      <c r="G160" s="14">
        <v>24.1</v>
      </c>
      <c r="H160" s="10"/>
    </row>
    <row r="161" spans="1:8" ht="11.25">
      <c r="A161" s="10" t="s">
        <v>34</v>
      </c>
      <c r="B161" s="10" t="s">
        <v>32</v>
      </c>
      <c r="C161" s="10" t="s">
        <v>33</v>
      </c>
      <c r="D161" s="11">
        <v>35507</v>
      </c>
      <c r="E161" s="10">
        <v>33.7</v>
      </c>
      <c r="F161" s="10">
        <v>56.8</v>
      </c>
      <c r="H161" s="15">
        <v>6.008583690987125</v>
      </c>
    </row>
    <row r="162" spans="1:8" ht="11.25">
      <c r="A162" s="10" t="s">
        <v>34</v>
      </c>
      <c r="B162" s="10" t="s">
        <v>32</v>
      </c>
      <c r="C162"/>
      <c r="D162" s="20">
        <v>35758</v>
      </c>
      <c r="E162" s="10">
        <v>29.7</v>
      </c>
      <c r="F162" s="10">
        <v>53.4</v>
      </c>
      <c r="G162" s="10">
        <v>21.4</v>
      </c>
      <c r="H162" s="21">
        <f>G162/4.427</f>
        <v>4.833973345380619</v>
      </c>
    </row>
    <row r="163" spans="1:8" ht="11.25">
      <c r="A163" s="10" t="s">
        <v>34</v>
      </c>
      <c r="B163" s="10" t="s">
        <v>32</v>
      </c>
      <c r="C163"/>
      <c r="D163" s="35">
        <v>35879</v>
      </c>
      <c r="E163" s="14">
        <v>29</v>
      </c>
      <c r="F163" s="10">
        <v>53.8</v>
      </c>
      <c r="G163" s="14">
        <v>21</v>
      </c>
      <c r="H163"/>
    </row>
    <row r="164" spans="1:8" ht="11.25">
      <c r="A164" s="36" t="s">
        <v>34</v>
      </c>
      <c r="B164" s="36"/>
      <c r="C164" s="36"/>
      <c r="D164" s="38">
        <v>36083</v>
      </c>
      <c r="E164" s="14">
        <v>32</v>
      </c>
      <c r="F164" s="14">
        <v>61.4</v>
      </c>
      <c r="G164" s="14">
        <v>22.6</v>
      </c>
      <c r="H164" s="10"/>
    </row>
    <row r="165" spans="1:8" ht="11.25">
      <c r="A165" s="10" t="s">
        <v>35</v>
      </c>
      <c r="B165" s="10" t="s">
        <v>32</v>
      </c>
      <c r="C165" s="10" t="s">
        <v>36</v>
      </c>
      <c r="D165" s="11">
        <v>35507</v>
      </c>
      <c r="E165" s="10">
        <v>14.7</v>
      </c>
      <c r="F165" s="10">
        <v>33.8</v>
      </c>
      <c r="H165" s="15">
        <v>5.376101197199007</v>
      </c>
    </row>
    <row r="166" spans="1:8" ht="11.25">
      <c r="A166" s="10" t="s">
        <v>35</v>
      </c>
      <c r="B166" s="10" t="s">
        <v>32</v>
      </c>
      <c r="C166"/>
      <c r="D166" s="20">
        <v>35755</v>
      </c>
      <c r="E166" s="10">
        <v>19.6</v>
      </c>
      <c r="F166" s="10">
        <v>32.8</v>
      </c>
      <c r="G166" s="10">
        <v>25.5</v>
      </c>
      <c r="H166" s="21">
        <f>G166/4.427</f>
        <v>5.7601084255703645</v>
      </c>
    </row>
    <row r="167" spans="1:8" ht="11.25">
      <c r="A167" s="10" t="s">
        <v>35</v>
      </c>
      <c r="B167" s="10" t="s">
        <v>32</v>
      </c>
      <c r="C167"/>
      <c r="D167" s="35">
        <v>35891</v>
      </c>
      <c r="E167" s="10">
        <v>26.7</v>
      </c>
      <c r="F167" s="10">
        <v>39.2</v>
      </c>
      <c r="G167" s="10">
        <v>39.3</v>
      </c>
      <c r="H167"/>
    </row>
    <row r="168" spans="1:8" ht="11.25">
      <c r="A168" s="36" t="s">
        <v>35</v>
      </c>
      <c r="B168" s="36"/>
      <c r="C168" s="36"/>
      <c r="D168" s="38">
        <v>36091</v>
      </c>
      <c r="E168" s="14">
        <v>13</v>
      </c>
      <c r="F168" s="14">
        <v>32.5</v>
      </c>
      <c r="G168" s="14">
        <v>23.4</v>
      </c>
      <c r="H168" s="10"/>
    </row>
    <row r="169" spans="1:8" ht="11.25">
      <c r="A169" s="10" t="s">
        <v>38</v>
      </c>
      <c r="B169" s="10" t="s">
        <v>32</v>
      </c>
      <c r="C169" s="10" t="s">
        <v>36</v>
      </c>
      <c r="D169" s="11">
        <v>35507</v>
      </c>
      <c r="E169" s="10">
        <v>5.4</v>
      </c>
      <c r="F169" s="10">
        <v>13.8</v>
      </c>
      <c r="H169" s="15">
        <v>3.1398238084481593</v>
      </c>
    </row>
    <row r="170" spans="1:8" ht="11.25">
      <c r="A170" s="10" t="s">
        <v>38</v>
      </c>
      <c r="B170" s="10" t="s">
        <v>32</v>
      </c>
      <c r="C170"/>
      <c r="D170" s="20">
        <v>35755</v>
      </c>
      <c r="E170" s="10">
        <v>5.5</v>
      </c>
      <c r="F170" s="10">
        <v>13.1</v>
      </c>
      <c r="G170" s="10">
        <v>14.8</v>
      </c>
      <c r="H170" s="21">
        <f>G170/4.427</f>
        <v>3.3431217528800548</v>
      </c>
    </row>
    <row r="171" spans="1:8" ht="11.25">
      <c r="A171" s="10" t="s">
        <v>38</v>
      </c>
      <c r="B171" s="10" t="s">
        <v>32</v>
      </c>
      <c r="C171"/>
      <c r="D171" s="35">
        <v>35891</v>
      </c>
      <c r="E171" s="10">
        <v>5.2</v>
      </c>
      <c r="F171" s="10">
        <v>12.9</v>
      </c>
      <c r="G171" s="10">
        <v>15.1</v>
      </c>
      <c r="H171"/>
    </row>
    <row r="172" spans="1:8" ht="11.25">
      <c r="A172" s="36" t="s">
        <v>38</v>
      </c>
      <c r="B172" s="36"/>
      <c r="C172" s="36"/>
      <c r="D172" s="38">
        <v>36091</v>
      </c>
      <c r="E172" s="10">
        <v>5.5</v>
      </c>
      <c r="F172" s="14">
        <v>12.8</v>
      </c>
      <c r="G172" s="14">
        <v>14.8</v>
      </c>
      <c r="H172" s="10"/>
    </row>
    <row r="173" spans="1:8" ht="11.25">
      <c r="A173" s="10" t="s">
        <v>39</v>
      </c>
      <c r="B173" s="10" t="s">
        <v>32</v>
      </c>
      <c r="C173" s="10" t="s">
        <v>40</v>
      </c>
      <c r="D173" s="11">
        <v>35514</v>
      </c>
      <c r="E173" s="14">
        <v>34</v>
      </c>
      <c r="F173" s="10">
        <v>90.2</v>
      </c>
      <c r="H173" s="15">
        <v>1.12943302462164</v>
      </c>
    </row>
    <row r="174" spans="1:8" ht="11.25">
      <c r="A174" s="10" t="s">
        <v>39</v>
      </c>
      <c r="B174" s="10" t="s">
        <v>32</v>
      </c>
      <c r="C174"/>
      <c r="D174" s="20">
        <v>35755</v>
      </c>
      <c r="E174" s="10">
        <v>40.2</v>
      </c>
      <c r="F174" s="10">
        <v>93.4</v>
      </c>
      <c r="G174" s="10">
        <v>5.9</v>
      </c>
      <c r="H174" s="21">
        <f>G174/4.427</f>
        <v>1.3327309690535354</v>
      </c>
    </row>
    <row r="175" spans="1:8" ht="11.25">
      <c r="A175" s="10" t="s">
        <v>39</v>
      </c>
      <c r="B175" s="10" t="s">
        <v>32</v>
      </c>
      <c r="C175"/>
      <c r="D175" s="35">
        <v>35891</v>
      </c>
      <c r="E175" s="10">
        <v>40.8</v>
      </c>
      <c r="F175" s="10">
        <v>92.7</v>
      </c>
      <c r="G175" s="10">
        <v>5.5</v>
      </c>
      <c r="H175"/>
    </row>
    <row r="176" spans="1:8" ht="11.25">
      <c r="A176" s="36" t="s">
        <v>39</v>
      </c>
      <c r="B176" s="36"/>
      <c r="C176" s="36"/>
      <c r="D176" s="38">
        <v>36091</v>
      </c>
      <c r="E176" s="10">
        <v>60.8</v>
      </c>
      <c r="F176" s="14">
        <v>98.3</v>
      </c>
      <c r="G176" s="14">
        <v>6.9</v>
      </c>
      <c r="H176" s="10"/>
    </row>
    <row r="177" spans="1:8" ht="11.25">
      <c r="A177" s="10" t="s">
        <v>41</v>
      </c>
      <c r="B177" s="10" t="s">
        <v>32</v>
      </c>
      <c r="C177" s="10" t="s">
        <v>40</v>
      </c>
      <c r="D177" s="11">
        <v>35507</v>
      </c>
      <c r="E177" s="14">
        <v>36</v>
      </c>
      <c r="F177" s="14">
        <v>83</v>
      </c>
      <c r="H177" s="15">
        <v>0.9487237406821777</v>
      </c>
    </row>
    <row r="178" spans="1:8" ht="11.25">
      <c r="A178" s="10" t="s">
        <v>41</v>
      </c>
      <c r="B178" s="10" t="s">
        <v>32</v>
      </c>
      <c r="C178"/>
      <c r="D178" s="20">
        <v>35755</v>
      </c>
      <c r="E178" s="10">
        <v>41.5</v>
      </c>
      <c r="F178" s="10">
        <v>86.1</v>
      </c>
      <c r="G178" s="10">
        <v>4.1</v>
      </c>
      <c r="H178" s="21">
        <f>G178/4.427</f>
        <v>0.9261350801897448</v>
      </c>
    </row>
    <row r="179" spans="1:8" ht="11.25">
      <c r="A179" s="10" t="s">
        <v>41</v>
      </c>
      <c r="B179" s="10" t="s">
        <v>32</v>
      </c>
      <c r="C179"/>
      <c r="D179" s="35">
        <v>35891</v>
      </c>
      <c r="E179" s="10">
        <v>41.6</v>
      </c>
      <c r="F179" s="10">
        <v>86.5</v>
      </c>
      <c r="G179" s="10">
        <v>3.8</v>
      </c>
      <c r="H179"/>
    </row>
    <row r="180" spans="1:8" ht="11.25">
      <c r="A180" s="36" t="s">
        <v>41</v>
      </c>
      <c r="B180" s="36"/>
      <c r="C180" s="36"/>
      <c r="D180" s="38">
        <v>36091</v>
      </c>
      <c r="E180" s="10">
        <v>52.7</v>
      </c>
      <c r="F180" s="14">
        <v>90.9</v>
      </c>
      <c r="G180" s="14">
        <v>3.8</v>
      </c>
      <c r="H180" s="10"/>
    </row>
    <row r="181" spans="1:8" ht="11.25">
      <c r="A181" s="10" t="s">
        <v>42</v>
      </c>
      <c r="B181" s="10" t="s">
        <v>32</v>
      </c>
      <c r="C181" s="10" t="s">
        <v>43</v>
      </c>
      <c r="D181" s="11">
        <v>35514</v>
      </c>
      <c r="E181" s="10">
        <v>184</v>
      </c>
      <c r="F181" s="10">
        <v>125</v>
      </c>
      <c r="H181" s="15">
        <v>2.936525864016264</v>
      </c>
    </row>
    <row r="182" spans="1:8" ht="11.25">
      <c r="A182" s="10" t="s">
        <v>42</v>
      </c>
      <c r="B182" s="10" t="s">
        <v>32</v>
      </c>
      <c r="C182"/>
      <c r="D182" s="20">
        <v>35755</v>
      </c>
      <c r="E182" s="10">
        <v>180</v>
      </c>
      <c r="F182" s="10">
        <v>120</v>
      </c>
      <c r="G182" s="10">
        <v>12.6</v>
      </c>
      <c r="H182" s="21">
        <f>G182/4.427</f>
        <v>2.8461712220465327</v>
      </c>
    </row>
    <row r="183" spans="1:8" ht="11.25">
      <c r="A183" s="10" t="s">
        <v>42</v>
      </c>
      <c r="B183" s="10" t="s">
        <v>32</v>
      </c>
      <c r="C183"/>
      <c r="D183" s="35">
        <v>35891</v>
      </c>
      <c r="E183" s="10">
        <v>184</v>
      </c>
      <c r="F183" s="10">
        <v>122</v>
      </c>
      <c r="G183" s="10">
        <v>12.4</v>
      </c>
      <c r="H183"/>
    </row>
    <row r="184" spans="1:8" ht="11.25">
      <c r="A184" s="36" t="s">
        <v>42</v>
      </c>
      <c r="B184" s="36"/>
      <c r="C184" s="36"/>
      <c r="D184" s="38">
        <v>36091</v>
      </c>
      <c r="E184" s="10">
        <v>185</v>
      </c>
      <c r="F184" s="40">
        <v>135</v>
      </c>
      <c r="G184" s="14">
        <v>13.4</v>
      </c>
      <c r="H184" s="10"/>
    </row>
    <row r="185" spans="1:8" ht="11.25">
      <c r="A185" s="10" t="s">
        <v>44</v>
      </c>
      <c r="B185" s="10" t="s">
        <v>32</v>
      </c>
      <c r="C185" s="10" t="s">
        <v>45</v>
      </c>
      <c r="D185" s="11">
        <v>35513</v>
      </c>
      <c r="E185" s="10">
        <v>223</v>
      </c>
      <c r="F185" s="10">
        <v>205</v>
      </c>
      <c r="H185" s="15">
        <v>20.917099615992772</v>
      </c>
    </row>
    <row r="186" spans="1:8" ht="11.25">
      <c r="A186" s="10" t="s">
        <v>44</v>
      </c>
      <c r="B186" s="10" t="s">
        <v>32</v>
      </c>
      <c r="C186"/>
      <c r="D186" s="20">
        <v>35755</v>
      </c>
      <c r="E186" s="10">
        <v>219</v>
      </c>
      <c r="F186" s="10">
        <v>200</v>
      </c>
      <c r="G186" s="10">
        <v>95.4</v>
      </c>
      <c r="H186" s="21">
        <f>G186/4.427</f>
        <v>21.549582109780893</v>
      </c>
    </row>
    <row r="187" spans="1:8" ht="11.25">
      <c r="A187" s="10" t="s">
        <v>44</v>
      </c>
      <c r="B187" s="10" t="s">
        <v>32</v>
      </c>
      <c r="C187"/>
      <c r="D187" s="35">
        <v>35887</v>
      </c>
      <c r="E187" s="10">
        <v>207</v>
      </c>
      <c r="F187" s="10">
        <v>211</v>
      </c>
      <c r="G187" s="10">
        <v>109</v>
      </c>
      <c r="H187"/>
    </row>
    <row r="188" spans="1:8" ht="11.25">
      <c r="A188" s="36" t="s">
        <v>44</v>
      </c>
      <c r="B188" s="36"/>
      <c r="C188" s="36"/>
      <c r="D188" s="38">
        <v>36091</v>
      </c>
      <c r="E188" s="10">
        <v>222</v>
      </c>
      <c r="F188" s="40">
        <v>230</v>
      </c>
      <c r="G188" s="14">
        <v>84.8</v>
      </c>
      <c r="H188" s="10"/>
    </row>
    <row r="189" spans="1:8" ht="11.25">
      <c r="A189" s="10" t="s">
        <v>46</v>
      </c>
      <c r="B189" s="10" t="s">
        <v>32</v>
      </c>
      <c r="C189" s="10" t="s">
        <v>47</v>
      </c>
      <c r="D189" s="11">
        <v>35513</v>
      </c>
      <c r="E189" s="10">
        <v>82.2</v>
      </c>
      <c r="F189" s="10">
        <v>134</v>
      </c>
      <c r="H189" s="15">
        <v>11.068443641292072</v>
      </c>
    </row>
    <row r="190" spans="1:8" ht="11.25">
      <c r="A190" s="10" t="s">
        <v>46</v>
      </c>
      <c r="B190" s="10" t="s">
        <v>32</v>
      </c>
      <c r="C190"/>
      <c r="D190" s="20">
        <v>35755</v>
      </c>
      <c r="E190" s="10">
        <v>90.2</v>
      </c>
      <c r="F190" s="10">
        <v>136</v>
      </c>
      <c r="G190" s="10">
        <v>52.4</v>
      </c>
      <c r="H190" s="21">
        <f>G190/4.427</f>
        <v>11.836458098034788</v>
      </c>
    </row>
    <row r="191" spans="1:8" ht="11.25">
      <c r="A191" s="10" t="s">
        <v>46</v>
      </c>
      <c r="B191" s="10" t="s">
        <v>32</v>
      </c>
      <c r="C191"/>
      <c r="D191" s="35">
        <v>35887</v>
      </c>
      <c r="E191" s="10">
        <v>82.8</v>
      </c>
      <c r="F191" s="10">
        <v>140</v>
      </c>
      <c r="G191" s="10">
        <v>51.2</v>
      </c>
      <c r="H191"/>
    </row>
    <row r="192" spans="1:8" ht="11.25">
      <c r="A192" s="36" t="s">
        <v>46</v>
      </c>
      <c r="B192" s="36"/>
      <c r="C192" s="36"/>
      <c r="D192" s="38">
        <v>36091</v>
      </c>
      <c r="E192" s="10">
        <v>72.5</v>
      </c>
      <c r="F192" s="40">
        <v>120</v>
      </c>
      <c r="G192" s="14">
        <v>49.6</v>
      </c>
      <c r="H192" s="10"/>
    </row>
    <row r="193" spans="1:8" ht="11.25">
      <c r="A193" s="10" t="s">
        <v>48</v>
      </c>
      <c r="B193" s="10" t="s">
        <v>32</v>
      </c>
      <c r="C193" s="10" t="s">
        <v>47</v>
      </c>
      <c r="D193" s="11">
        <v>35513</v>
      </c>
      <c r="E193" s="10">
        <v>489</v>
      </c>
      <c r="F193" s="10">
        <v>250</v>
      </c>
      <c r="H193" s="15">
        <v>2.484752654167608</v>
      </c>
    </row>
    <row r="194" spans="1:8" ht="11.25">
      <c r="A194" s="10" t="s">
        <v>48</v>
      </c>
      <c r="B194" s="10" t="s">
        <v>32</v>
      </c>
      <c r="C194"/>
      <c r="D194" s="20">
        <v>35755</v>
      </c>
      <c r="E194" s="10">
        <v>643</v>
      </c>
      <c r="F194" s="10">
        <v>251</v>
      </c>
      <c r="G194" s="10">
        <v>11.3</v>
      </c>
      <c r="H194" s="21">
        <f>G194/4.427</f>
        <v>2.5525186356449066</v>
      </c>
    </row>
    <row r="195" spans="1:8" ht="11.25">
      <c r="A195" s="10" t="s">
        <v>48</v>
      </c>
      <c r="B195" s="10" t="s">
        <v>32</v>
      </c>
      <c r="C195"/>
      <c r="D195" s="35">
        <v>35887</v>
      </c>
      <c r="E195" s="10">
        <v>744</v>
      </c>
      <c r="F195" s="10">
        <v>251</v>
      </c>
      <c r="G195" s="10">
        <v>10.6</v>
      </c>
      <c r="H195"/>
    </row>
    <row r="196" spans="1:8" ht="11.25">
      <c r="A196" s="36" t="s">
        <v>48</v>
      </c>
      <c r="B196" s="36"/>
      <c r="C196" s="36"/>
      <c r="D196" s="38">
        <v>36091</v>
      </c>
      <c r="E196" s="10">
        <v>415</v>
      </c>
      <c r="F196" s="40">
        <v>257</v>
      </c>
      <c r="G196" s="14">
        <v>14.7</v>
      </c>
      <c r="H196" s="10"/>
    </row>
    <row r="197" spans="1:8" ht="11.25">
      <c r="A197" s="10" t="s">
        <v>49</v>
      </c>
      <c r="B197" s="10" t="s">
        <v>32</v>
      </c>
      <c r="C197" s="10" t="s">
        <v>50</v>
      </c>
      <c r="D197" s="11">
        <v>35514</v>
      </c>
      <c r="E197" s="10">
        <v>2046</v>
      </c>
      <c r="F197" s="10">
        <v>253</v>
      </c>
      <c r="H197" s="15">
        <v>1.2197876665913714</v>
      </c>
    </row>
    <row r="198" spans="1:8" ht="11.25">
      <c r="A198" s="10" t="s">
        <v>49</v>
      </c>
      <c r="B198" s="10" t="s">
        <v>32</v>
      </c>
      <c r="C198"/>
      <c r="D198" s="20">
        <v>35753</v>
      </c>
      <c r="E198" s="10">
        <v>1953</v>
      </c>
      <c r="F198" s="10">
        <v>234</v>
      </c>
      <c r="G198" s="10">
        <v>5.9</v>
      </c>
      <c r="H198" s="21">
        <f>G198/4.427</f>
        <v>1.3327309690535354</v>
      </c>
    </row>
    <row r="199" spans="1:8" ht="11.25">
      <c r="A199" s="10" t="s">
        <v>49</v>
      </c>
      <c r="B199" s="10" t="s">
        <v>32</v>
      </c>
      <c r="C199"/>
      <c r="D199" s="35">
        <v>35884</v>
      </c>
      <c r="E199" s="10">
        <v>1688</v>
      </c>
      <c r="F199" s="10">
        <v>211</v>
      </c>
      <c r="G199" s="10">
        <v>6.8</v>
      </c>
      <c r="H199"/>
    </row>
    <row r="200" spans="1:8" ht="11.25">
      <c r="A200" s="36" t="s">
        <v>49</v>
      </c>
      <c r="B200" s="36"/>
      <c r="C200" s="36"/>
      <c r="D200" s="38">
        <v>36087</v>
      </c>
      <c r="E200" s="10">
        <v>1784</v>
      </c>
      <c r="F200" s="40">
        <v>214</v>
      </c>
      <c r="G200" s="14">
        <v>6.1</v>
      </c>
      <c r="H200" s="10"/>
    </row>
    <row r="201" spans="1:8" ht="11.25">
      <c r="A201" s="10" t="s">
        <v>51</v>
      </c>
      <c r="B201" s="10" t="s">
        <v>32</v>
      </c>
      <c r="C201" s="10" t="s">
        <v>50</v>
      </c>
      <c r="D201" s="11">
        <v>35514</v>
      </c>
      <c r="E201" s="10">
        <v>3782</v>
      </c>
      <c r="F201" s="10">
        <v>430</v>
      </c>
      <c r="H201" s="15" t="s">
        <v>52</v>
      </c>
    </row>
    <row r="202" spans="1:8" ht="11.25">
      <c r="A202" s="10" t="s">
        <v>51</v>
      </c>
      <c r="B202" s="10" t="s">
        <v>32</v>
      </c>
      <c r="C202"/>
      <c r="D202" s="20">
        <v>35753</v>
      </c>
      <c r="E202" s="10">
        <v>3798</v>
      </c>
      <c r="F202" s="10">
        <v>425</v>
      </c>
      <c r="G202" s="23" t="s">
        <v>173</v>
      </c>
      <c r="H202" s="15" t="s">
        <v>52</v>
      </c>
    </row>
    <row r="203" spans="1:8" ht="11.25">
      <c r="A203" s="10" t="s">
        <v>51</v>
      </c>
      <c r="B203" s="10" t="s">
        <v>32</v>
      </c>
      <c r="C203"/>
      <c r="D203" s="35">
        <v>35884</v>
      </c>
      <c r="E203" s="10">
        <v>3729</v>
      </c>
      <c r="F203" s="10">
        <v>428</v>
      </c>
      <c r="G203" s="10">
        <v>0.2</v>
      </c>
      <c r="H203"/>
    </row>
    <row r="204" spans="1:8" ht="11.25">
      <c r="A204" s="36" t="s">
        <v>51</v>
      </c>
      <c r="B204" s="36"/>
      <c r="C204" s="36"/>
      <c r="D204" s="38">
        <v>36087</v>
      </c>
      <c r="E204" s="10">
        <v>3779</v>
      </c>
      <c r="F204" s="40">
        <v>406</v>
      </c>
      <c r="G204" s="27" t="s">
        <v>173</v>
      </c>
      <c r="H204" s="10"/>
    </row>
    <row r="205" spans="1:8" ht="11.25">
      <c r="A205" s="10" t="s">
        <v>53</v>
      </c>
      <c r="B205" s="10" t="s">
        <v>32</v>
      </c>
      <c r="C205" s="10" t="s">
        <v>50</v>
      </c>
      <c r="D205" s="11">
        <v>35514</v>
      </c>
      <c r="E205" s="10">
        <v>3752</v>
      </c>
      <c r="F205" s="10">
        <v>433</v>
      </c>
      <c r="H205" s="15" t="s">
        <v>52</v>
      </c>
    </row>
    <row r="206" spans="1:8" ht="11.25">
      <c r="A206" s="10" t="s">
        <v>53</v>
      </c>
      <c r="B206" s="10" t="s">
        <v>32</v>
      </c>
      <c r="C206"/>
      <c r="D206" s="20">
        <v>35753</v>
      </c>
      <c r="E206" s="10">
        <v>3777</v>
      </c>
      <c r="F206" s="10">
        <v>425</v>
      </c>
      <c r="G206" s="10">
        <v>0.1</v>
      </c>
      <c r="H206" s="21">
        <f>G206/4.427</f>
        <v>0.022588660492432803</v>
      </c>
    </row>
    <row r="207" spans="1:8" ht="11.25">
      <c r="A207" s="10" t="s">
        <v>53</v>
      </c>
      <c r="B207" s="10" t="s">
        <v>32</v>
      </c>
      <c r="C207"/>
      <c r="D207" s="35">
        <v>35884</v>
      </c>
      <c r="E207" s="10">
        <v>3813</v>
      </c>
      <c r="F207" s="10">
        <v>425</v>
      </c>
      <c r="G207" s="10">
        <v>0.2</v>
      </c>
      <c r="H207"/>
    </row>
    <row r="208" spans="1:8" ht="11.25">
      <c r="A208" s="36" t="s">
        <v>53</v>
      </c>
      <c r="B208" s="36"/>
      <c r="C208" s="36"/>
      <c r="D208" s="38">
        <v>36087</v>
      </c>
      <c r="E208" s="10">
        <v>3701</v>
      </c>
      <c r="F208" s="40">
        <v>412</v>
      </c>
      <c r="G208" s="27" t="s">
        <v>173</v>
      </c>
      <c r="H208" s="10"/>
    </row>
    <row r="209" spans="1:8" ht="11.25">
      <c r="A209" s="10" t="s">
        <v>54</v>
      </c>
      <c r="B209" s="10" t="s">
        <v>32</v>
      </c>
      <c r="C209" s="10" t="s">
        <v>55</v>
      </c>
      <c r="D209" s="11">
        <v>35515</v>
      </c>
      <c r="E209" s="10">
        <v>953</v>
      </c>
      <c r="F209" s="10">
        <v>127</v>
      </c>
      <c r="H209" s="15">
        <v>2.4621639936751754</v>
      </c>
    </row>
    <row r="210" spans="1:8" ht="11.25">
      <c r="A210" s="10" t="s">
        <v>54</v>
      </c>
      <c r="B210" s="10" t="s">
        <v>32</v>
      </c>
      <c r="C210"/>
      <c r="D210" s="20">
        <v>35754</v>
      </c>
      <c r="E210" s="10">
        <v>924</v>
      </c>
      <c r="F210" s="10">
        <v>123</v>
      </c>
      <c r="G210" s="10">
        <v>14.4</v>
      </c>
      <c r="H210" s="21">
        <f>G210/4.427</f>
        <v>3.2527671109103236</v>
      </c>
    </row>
    <row r="211" spans="1:8" ht="11.25">
      <c r="A211" s="10" t="s">
        <v>54</v>
      </c>
      <c r="B211" s="10" t="s">
        <v>32</v>
      </c>
      <c r="C211"/>
      <c r="D211" s="35">
        <v>35884</v>
      </c>
      <c r="E211" s="10">
        <v>912</v>
      </c>
      <c r="F211" s="10">
        <v>122</v>
      </c>
      <c r="G211" s="10">
        <v>16.4</v>
      </c>
      <c r="H211"/>
    </row>
    <row r="212" spans="1:8" ht="11.25">
      <c r="A212" s="36" t="s">
        <v>54</v>
      </c>
      <c r="B212" s="36"/>
      <c r="C212" s="36"/>
      <c r="D212" s="38">
        <v>36088</v>
      </c>
      <c r="E212" s="10">
        <v>864</v>
      </c>
      <c r="F212" s="40">
        <v>117</v>
      </c>
      <c r="G212" s="14">
        <v>18.5</v>
      </c>
      <c r="H212" s="10"/>
    </row>
    <row r="213" spans="1:8" ht="11.25">
      <c r="A213" s="10" t="s">
        <v>56</v>
      </c>
      <c r="B213" s="10" t="s">
        <v>32</v>
      </c>
      <c r="C213" s="10" t="s">
        <v>55</v>
      </c>
      <c r="D213" s="11">
        <v>35515</v>
      </c>
      <c r="E213" s="10">
        <v>3495</v>
      </c>
      <c r="F213" s="10">
        <v>422</v>
      </c>
      <c r="H213" s="15">
        <v>0.225886604924328</v>
      </c>
    </row>
    <row r="214" spans="1:8" ht="11.25">
      <c r="A214" s="10" t="s">
        <v>56</v>
      </c>
      <c r="B214" s="10" t="s">
        <v>32</v>
      </c>
      <c r="C214"/>
      <c r="D214" s="20">
        <v>35754</v>
      </c>
      <c r="E214" s="10">
        <v>3492</v>
      </c>
      <c r="F214" s="10">
        <v>415</v>
      </c>
      <c r="G214" s="10">
        <v>1.1</v>
      </c>
      <c r="H214" s="21">
        <f>G214/4.427</f>
        <v>0.24847526541676082</v>
      </c>
    </row>
    <row r="215" spans="1:8" ht="11.25">
      <c r="A215" s="10" t="s">
        <v>56</v>
      </c>
      <c r="B215" s="10" t="s">
        <v>32</v>
      </c>
      <c r="C215"/>
      <c r="D215" s="35">
        <v>35884</v>
      </c>
      <c r="E215" s="10">
        <v>3527</v>
      </c>
      <c r="F215" s="10">
        <v>415</v>
      </c>
      <c r="G215" s="14">
        <v>1</v>
      </c>
      <c r="H215"/>
    </row>
    <row r="216" spans="1:8" ht="11.25">
      <c r="A216" s="36" t="s">
        <v>56</v>
      </c>
      <c r="B216" s="36"/>
      <c r="C216" s="36"/>
      <c r="D216" s="38">
        <v>36088</v>
      </c>
      <c r="E216" s="10">
        <v>3416</v>
      </c>
      <c r="F216" s="40">
        <v>390</v>
      </c>
      <c r="G216" s="14">
        <v>0.8</v>
      </c>
      <c r="H216" s="10"/>
    </row>
    <row r="217" spans="1:8" ht="11.25">
      <c r="A217" s="10" t="s">
        <v>57</v>
      </c>
      <c r="B217" s="10" t="s">
        <v>32</v>
      </c>
      <c r="C217" s="10" t="s">
        <v>55</v>
      </c>
      <c r="D217" s="11">
        <v>35515</v>
      </c>
      <c r="E217" s="10">
        <v>5742</v>
      </c>
      <c r="F217" s="10">
        <v>701</v>
      </c>
      <c r="H217" s="15">
        <v>0.112943302462164</v>
      </c>
    </row>
    <row r="218" spans="1:8" ht="11.25">
      <c r="A218" s="10" t="s">
        <v>57</v>
      </c>
      <c r="B218" s="10" t="s">
        <v>32</v>
      </c>
      <c r="C218"/>
      <c r="D218" s="20">
        <v>35754</v>
      </c>
      <c r="E218" s="10">
        <v>5792</v>
      </c>
      <c r="F218" s="10">
        <v>692</v>
      </c>
      <c r="G218" s="10">
        <v>0.5</v>
      </c>
      <c r="H218" s="21">
        <f>G218/4.427</f>
        <v>0.112943302462164</v>
      </c>
    </row>
    <row r="219" spans="1:8" ht="11.25">
      <c r="A219" s="10" t="s">
        <v>57</v>
      </c>
      <c r="B219" s="10" t="s">
        <v>32</v>
      </c>
      <c r="C219"/>
      <c r="D219" s="35">
        <v>35884</v>
      </c>
      <c r="E219" s="10">
        <v>5812</v>
      </c>
      <c r="F219" s="10">
        <v>688</v>
      </c>
      <c r="G219" s="10">
        <v>0.4</v>
      </c>
      <c r="H219"/>
    </row>
    <row r="220" spans="1:8" ht="11.25">
      <c r="A220" s="36" t="s">
        <v>57</v>
      </c>
      <c r="B220" s="36"/>
      <c r="C220" s="36"/>
      <c r="D220" s="38">
        <v>36088</v>
      </c>
      <c r="E220" s="10">
        <v>5620</v>
      </c>
      <c r="F220" s="40">
        <v>668</v>
      </c>
      <c r="G220" s="14">
        <v>0.2</v>
      </c>
      <c r="H220" s="10"/>
    </row>
    <row r="221" spans="1:8" ht="11.25">
      <c r="A221" s="10" t="s">
        <v>58</v>
      </c>
      <c r="B221" s="10" t="s">
        <v>32</v>
      </c>
      <c r="C221" s="10" t="s">
        <v>59</v>
      </c>
      <c r="D221" s="11">
        <v>35515</v>
      </c>
      <c r="E221" s="10">
        <v>6.4</v>
      </c>
      <c r="F221" s="10">
        <v>22.3</v>
      </c>
      <c r="H221" s="15">
        <v>12.649649875762368</v>
      </c>
    </row>
    <row r="222" spans="1:8" ht="11.25">
      <c r="A222" s="10" t="s">
        <v>58</v>
      </c>
      <c r="B222" s="10" t="s">
        <v>32</v>
      </c>
      <c r="C222"/>
      <c r="D222" s="20">
        <v>35754</v>
      </c>
      <c r="E222" s="10">
        <v>9.4</v>
      </c>
      <c r="F222" s="10">
        <v>22.8</v>
      </c>
      <c r="G222" s="10">
        <v>52.5</v>
      </c>
      <c r="H222" s="21">
        <f>G222/4.427</f>
        <v>11.85904675852722</v>
      </c>
    </row>
    <row r="223" spans="1:8" ht="11.25">
      <c r="A223" s="10" t="s">
        <v>58</v>
      </c>
      <c r="B223" s="10" t="s">
        <v>32</v>
      </c>
      <c r="C223"/>
      <c r="D223" s="35">
        <v>35886</v>
      </c>
      <c r="E223" s="10">
        <v>8.8</v>
      </c>
      <c r="F223" s="10">
        <v>23.4</v>
      </c>
      <c r="G223" s="10">
        <v>52.5</v>
      </c>
      <c r="H223"/>
    </row>
    <row r="224" spans="1:8" ht="11.25">
      <c r="A224" s="36" t="s">
        <v>58</v>
      </c>
      <c r="B224" s="36"/>
      <c r="C224" s="36"/>
      <c r="D224" s="38">
        <v>36088</v>
      </c>
      <c r="E224" s="10">
        <v>9.3</v>
      </c>
      <c r="F224" s="14">
        <v>23.7</v>
      </c>
      <c r="G224" s="14">
        <v>55.5</v>
      </c>
      <c r="H224" s="10"/>
    </row>
    <row r="225" spans="1:8" ht="11.25">
      <c r="A225" s="10" t="s">
        <v>60</v>
      </c>
      <c r="B225" s="10" t="s">
        <v>32</v>
      </c>
      <c r="C225" s="10" t="s">
        <v>59</v>
      </c>
      <c r="D225" s="11">
        <v>35515</v>
      </c>
      <c r="E225" s="10">
        <v>668</v>
      </c>
      <c r="F225" s="10">
        <v>100</v>
      </c>
      <c r="H225" s="15">
        <v>1.0842557036367744</v>
      </c>
    </row>
    <row r="226" spans="1:8" ht="11.25">
      <c r="A226" s="10" t="s">
        <v>60</v>
      </c>
      <c r="B226" s="10" t="s">
        <v>32</v>
      </c>
      <c r="C226"/>
      <c r="D226" s="20">
        <v>35754</v>
      </c>
      <c r="E226" s="10">
        <v>782</v>
      </c>
      <c r="F226" s="10">
        <v>115</v>
      </c>
      <c r="G226" s="10">
        <v>6.7</v>
      </c>
      <c r="H226" s="21">
        <f>G226/4.427</f>
        <v>1.5134402529929978</v>
      </c>
    </row>
    <row r="227" spans="1:8" ht="11.25">
      <c r="A227" s="10" t="s">
        <v>60</v>
      </c>
      <c r="B227" s="10" t="s">
        <v>32</v>
      </c>
      <c r="C227"/>
      <c r="D227" s="35">
        <v>35886</v>
      </c>
      <c r="E227" s="10">
        <v>787</v>
      </c>
      <c r="F227" s="10">
        <v>113</v>
      </c>
      <c r="G227" s="10">
        <v>5.9</v>
      </c>
      <c r="H227"/>
    </row>
    <row r="228" spans="1:8" ht="11.25">
      <c r="A228" s="36" t="s">
        <v>60</v>
      </c>
      <c r="B228" s="36"/>
      <c r="C228" s="36"/>
      <c r="D228" s="38">
        <v>36088</v>
      </c>
      <c r="E228" s="10">
        <v>720</v>
      </c>
      <c r="F228" s="40">
        <v>108</v>
      </c>
      <c r="G228" s="14">
        <v>10</v>
      </c>
      <c r="H228" s="10"/>
    </row>
    <row r="229" spans="1:8" ht="11.25">
      <c r="A229" s="10" t="s">
        <v>61</v>
      </c>
      <c r="B229" s="10" t="s">
        <v>62</v>
      </c>
      <c r="C229" s="10" t="s">
        <v>63</v>
      </c>
      <c r="D229" s="11">
        <v>35515</v>
      </c>
      <c r="E229" s="10">
        <v>17.6</v>
      </c>
      <c r="F229" s="14">
        <v>32</v>
      </c>
      <c r="H229" s="15">
        <v>0.0677659814772984</v>
      </c>
    </row>
    <row r="230" spans="1:8" ht="11.25">
      <c r="A230" s="10" t="s">
        <v>61</v>
      </c>
      <c r="B230" s="10" t="s">
        <v>62</v>
      </c>
      <c r="C230"/>
      <c r="D230" s="20">
        <v>35755</v>
      </c>
      <c r="E230" s="10">
        <v>6.2</v>
      </c>
      <c r="F230" s="10">
        <v>21.3</v>
      </c>
      <c r="G230" s="10">
        <v>0.5</v>
      </c>
      <c r="H230" s="21">
        <f>G230/4.427</f>
        <v>0.112943302462164</v>
      </c>
    </row>
    <row r="231" spans="1:8" ht="11.25">
      <c r="A231" s="10" t="s">
        <v>61</v>
      </c>
      <c r="B231" s="10" t="s">
        <v>62</v>
      </c>
      <c r="C231"/>
      <c r="D231" s="35">
        <v>35887</v>
      </c>
      <c r="E231" s="10">
        <v>6.9</v>
      </c>
      <c r="F231" s="14">
        <v>37</v>
      </c>
      <c r="G231" s="10">
        <v>0.8</v>
      </c>
      <c r="H231"/>
    </row>
    <row r="232" spans="1:8" ht="11.25">
      <c r="A232" s="36" t="s">
        <v>61</v>
      </c>
      <c r="B232" s="36"/>
      <c r="C232" s="36"/>
      <c r="D232" s="38">
        <v>36091</v>
      </c>
      <c r="E232" s="14">
        <v>5</v>
      </c>
      <c r="F232" s="14">
        <v>22.9</v>
      </c>
      <c r="G232" s="14">
        <v>0.2</v>
      </c>
      <c r="H232" s="10"/>
    </row>
    <row r="233" spans="1:8" ht="11.25">
      <c r="A233" s="10" t="s">
        <v>64</v>
      </c>
      <c r="B233" s="10" t="s">
        <v>62</v>
      </c>
      <c r="C233" s="10" t="s">
        <v>63</v>
      </c>
      <c r="D233" s="11">
        <v>35486</v>
      </c>
      <c r="E233" s="10">
        <v>2.2</v>
      </c>
      <c r="F233" s="14">
        <v>2</v>
      </c>
      <c r="H233" s="15">
        <v>3.275355771402756</v>
      </c>
    </row>
    <row r="234" spans="1:8" ht="11.25">
      <c r="A234" s="10" t="s">
        <v>64</v>
      </c>
      <c r="B234" s="10" t="s">
        <v>62</v>
      </c>
      <c r="C234"/>
      <c r="D234" s="20">
        <v>35755</v>
      </c>
      <c r="E234" s="10">
        <v>1.9</v>
      </c>
      <c r="F234" s="10">
        <v>1.5</v>
      </c>
      <c r="G234" s="10">
        <v>13.5</v>
      </c>
      <c r="H234" s="21">
        <f>G234/4.427</f>
        <v>3.049469166478428</v>
      </c>
    </row>
    <row r="235" spans="1:8" ht="11.25">
      <c r="A235" s="10" t="s">
        <v>64</v>
      </c>
      <c r="B235" s="10" t="s">
        <v>62</v>
      </c>
      <c r="C235"/>
      <c r="D235" s="35">
        <v>35887</v>
      </c>
      <c r="E235" s="10">
        <v>2.2</v>
      </c>
      <c r="F235" s="10">
        <v>0.9</v>
      </c>
      <c r="G235" s="10">
        <v>14.7</v>
      </c>
      <c r="H235"/>
    </row>
    <row r="236" spans="1:8" ht="11.25">
      <c r="A236" s="36" t="s">
        <v>64</v>
      </c>
      <c r="B236" s="36"/>
      <c r="C236" s="36"/>
      <c r="D236" s="38">
        <v>36091</v>
      </c>
      <c r="E236" s="14">
        <v>2</v>
      </c>
      <c r="F236" s="14">
        <v>1.9</v>
      </c>
      <c r="G236" s="14">
        <v>14.5</v>
      </c>
      <c r="H236" s="10"/>
    </row>
    <row r="237" spans="1:8" ht="11.25">
      <c r="A237" s="10" t="s">
        <v>65</v>
      </c>
      <c r="B237" s="10" t="s">
        <v>32</v>
      </c>
      <c r="C237" s="10" t="s">
        <v>66</v>
      </c>
      <c r="D237" s="11">
        <v>35513</v>
      </c>
      <c r="E237" s="10">
        <v>157</v>
      </c>
      <c r="F237" s="10">
        <v>136</v>
      </c>
      <c r="H237" s="15">
        <v>3.817483623221143</v>
      </c>
    </row>
    <row r="238" spans="1:8" ht="11.25">
      <c r="A238" s="10" t="s">
        <v>65</v>
      </c>
      <c r="B238" s="10" t="s">
        <v>32</v>
      </c>
      <c r="C238"/>
      <c r="D238" s="20">
        <v>35755</v>
      </c>
      <c r="E238" s="10">
        <v>150</v>
      </c>
      <c r="F238" s="10">
        <v>133</v>
      </c>
      <c r="G238" s="14">
        <v>17</v>
      </c>
      <c r="H238" s="21">
        <f>G238/4.427</f>
        <v>3.8400722837135763</v>
      </c>
    </row>
    <row r="239" spans="1:8" ht="11.25">
      <c r="A239" s="10" t="s">
        <v>65</v>
      </c>
      <c r="B239" s="10" t="s">
        <v>32</v>
      </c>
      <c r="C239"/>
      <c r="D239" s="35">
        <v>35887</v>
      </c>
      <c r="E239" s="10">
        <v>148</v>
      </c>
      <c r="F239" s="10">
        <v>128</v>
      </c>
      <c r="G239" s="14">
        <v>17</v>
      </c>
      <c r="H239"/>
    </row>
    <row r="240" spans="1:8" ht="11.25">
      <c r="A240" s="36" t="s">
        <v>65</v>
      </c>
      <c r="B240" s="36"/>
      <c r="C240" s="36"/>
      <c r="D240" s="38">
        <v>36090</v>
      </c>
      <c r="E240" s="10">
        <v>147</v>
      </c>
      <c r="F240" s="40">
        <v>128</v>
      </c>
      <c r="G240" s="14">
        <v>17.2</v>
      </c>
      <c r="H240" s="10"/>
    </row>
    <row r="241" spans="1:8" ht="11.25">
      <c r="A241" s="10" t="s">
        <v>67</v>
      </c>
      <c r="B241" s="10" t="s">
        <v>32</v>
      </c>
      <c r="C241" s="10" t="s">
        <v>68</v>
      </c>
      <c r="D241" s="11">
        <v>35513</v>
      </c>
      <c r="E241" s="10">
        <v>223</v>
      </c>
      <c r="F241" s="10">
        <v>254</v>
      </c>
      <c r="H241" s="15">
        <v>7.002484752654168</v>
      </c>
    </row>
    <row r="242" spans="1:8" ht="11.25">
      <c r="A242" s="10" t="s">
        <v>67</v>
      </c>
      <c r="B242" s="10" t="s">
        <v>32</v>
      </c>
      <c r="C242"/>
      <c r="D242" s="20">
        <v>35755</v>
      </c>
      <c r="E242" s="10">
        <v>235</v>
      </c>
      <c r="F242" s="10">
        <v>261</v>
      </c>
      <c r="G242" s="10">
        <v>25.3</v>
      </c>
      <c r="H242" s="21">
        <f>G242/4.427</f>
        <v>5.7149311045854985</v>
      </c>
    </row>
    <row r="243" spans="1:8" ht="11.25">
      <c r="A243" s="10" t="s">
        <v>67</v>
      </c>
      <c r="B243" s="10" t="s">
        <v>32</v>
      </c>
      <c r="C243"/>
      <c r="D243" s="35">
        <v>35887</v>
      </c>
      <c r="E243" s="10">
        <v>211</v>
      </c>
      <c r="F243" s="10">
        <v>245</v>
      </c>
      <c r="G243" s="10">
        <v>30.6</v>
      </c>
      <c r="H243"/>
    </row>
    <row r="244" spans="1:8" ht="11.25">
      <c r="A244" s="36" t="s">
        <v>67</v>
      </c>
      <c r="B244" s="36"/>
      <c r="C244" s="36"/>
      <c r="D244" s="38">
        <v>36091</v>
      </c>
      <c r="E244" s="10">
        <v>204</v>
      </c>
      <c r="F244" s="40">
        <v>230</v>
      </c>
      <c r="G244" s="14">
        <v>31.8</v>
      </c>
      <c r="H244" s="10"/>
    </row>
    <row r="245" spans="1:8" ht="11.25">
      <c r="A245" s="10" t="s">
        <v>69</v>
      </c>
      <c r="B245" s="10" t="s">
        <v>32</v>
      </c>
      <c r="C245" s="10" t="s">
        <v>70</v>
      </c>
      <c r="D245" s="11">
        <v>35513</v>
      </c>
      <c r="E245" s="10">
        <v>892</v>
      </c>
      <c r="F245" s="10">
        <v>312</v>
      </c>
      <c r="H245" s="15" t="s">
        <v>52</v>
      </c>
    </row>
    <row r="246" spans="1:8" ht="11.25">
      <c r="A246" s="10" t="s">
        <v>69</v>
      </c>
      <c r="B246" s="10" t="s">
        <v>32</v>
      </c>
      <c r="C246"/>
      <c r="D246" s="20">
        <v>35755</v>
      </c>
      <c r="E246" s="10">
        <v>865</v>
      </c>
      <c r="F246" s="10">
        <v>305</v>
      </c>
      <c r="G246" s="10">
        <v>0.1</v>
      </c>
      <c r="H246" s="21">
        <f>G246/4.427</f>
        <v>0.022588660492432803</v>
      </c>
    </row>
    <row r="247" spans="1:8" ht="11.25">
      <c r="A247" s="10" t="s">
        <v>69</v>
      </c>
      <c r="B247" s="10" t="s">
        <v>32</v>
      </c>
      <c r="C247"/>
      <c r="D247" s="35">
        <v>35887</v>
      </c>
      <c r="E247" s="10">
        <v>847</v>
      </c>
      <c r="F247" s="10">
        <v>305</v>
      </c>
      <c r="G247" s="10">
        <v>0.2</v>
      </c>
      <c r="H247"/>
    </row>
    <row r="248" spans="1:8" ht="11.25">
      <c r="A248" s="36" t="s">
        <v>69</v>
      </c>
      <c r="B248" s="36"/>
      <c r="C248" s="36"/>
      <c r="D248" s="38">
        <v>36091</v>
      </c>
      <c r="E248" s="10">
        <v>786</v>
      </c>
      <c r="F248" s="40">
        <v>281</v>
      </c>
      <c r="G248" s="27" t="s">
        <v>173</v>
      </c>
      <c r="H248" s="10"/>
    </row>
    <row r="249" spans="1:8" ht="11.25">
      <c r="A249" s="10" t="s">
        <v>71</v>
      </c>
      <c r="B249" s="10" t="s">
        <v>62</v>
      </c>
      <c r="C249" s="10" t="s">
        <v>72</v>
      </c>
      <c r="D249" s="11">
        <v>35510</v>
      </c>
      <c r="E249" s="10">
        <v>3.7</v>
      </c>
      <c r="F249" s="10">
        <v>4.1</v>
      </c>
      <c r="H249" s="15">
        <v>1.1971990060989384</v>
      </c>
    </row>
    <row r="250" spans="1:8" ht="11.25">
      <c r="A250" s="10" t="s">
        <v>71</v>
      </c>
      <c r="B250" s="10" t="s">
        <v>62</v>
      </c>
      <c r="C250"/>
      <c r="D250" s="20">
        <v>35758</v>
      </c>
      <c r="E250" s="10">
        <v>3.4</v>
      </c>
      <c r="F250" s="10">
        <v>3.9</v>
      </c>
      <c r="G250" s="10">
        <v>5.8</v>
      </c>
      <c r="H250" s="21">
        <f>G250/4.427</f>
        <v>1.3101423085611024</v>
      </c>
    </row>
    <row r="251" spans="1:8" ht="11.25">
      <c r="A251" s="10" t="s">
        <v>71</v>
      </c>
      <c r="B251" s="10" t="s">
        <v>62</v>
      </c>
      <c r="C251"/>
      <c r="D251" s="35">
        <v>35887</v>
      </c>
      <c r="E251" s="10">
        <v>3.5</v>
      </c>
      <c r="F251" s="10">
        <v>2.7</v>
      </c>
      <c r="G251" s="14">
        <v>6</v>
      </c>
      <c r="H251"/>
    </row>
    <row r="252" spans="1:8" ht="11.25">
      <c r="A252" s="36" t="s">
        <v>71</v>
      </c>
      <c r="B252" s="36"/>
      <c r="C252" s="36"/>
      <c r="D252" s="38">
        <v>36090</v>
      </c>
      <c r="E252" s="10">
        <v>3.5</v>
      </c>
      <c r="F252" s="14">
        <v>5</v>
      </c>
      <c r="G252" s="14">
        <v>6.4</v>
      </c>
      <c r="H252" s="10"/>
    </row>
    <row r="253" spans="1:8" ht="11.25">
      <c r="A253" s="10" t="s">
        <v>73</v>
      </c>
      <c r="B253" s="10" t="s">
        <v>62</v>
      </c>
      <c r="C253" s="10" t="s">
        <v>74</v>
      </c>
      <c r="D253" s="11">
        <v>35510</v>
      </c>
      <c r="E253" s="10">
        <v>454</v>
      </c>
      <c r="F253" s="10">
        <v>182</v>
      </c>
      <c r="H253" s="15">
        <v>3.9981929071606057</v>
      </c>
    </row>
    <row r="254" spans="1:8" ht="11.25">
      <c r="A254" s="10" t="s">
        <v>73</v>
      </c>
      <c r="B254" s="10" t="s">
        <v>62</v>
      </c>
      <c r="C254"/>
      <c r="D254" s="20">
        <v>35758</v>
      </c>
      <c r="E254" s="10">
        <v>484</v>
      </c>
      <c r="F254" s="10">
        <v>150</v>
      </c>
      <c r="G254" s="10">
        <v>18.6</v>
      </c>
      <c r="H254" s="21">
        <f>G254/4.427</f>
        <v>4.201490851592501</v>
      </c>
    </row>
    <row r="255" spans="1:8" ht="11.25">
      <c r="A255" s="10" t="s">
        <v>73</v>
      </c>
      <c r="B255" s="10" t="s">
        <v>62</v>
      </c>
      <c r="C255"/>
      <c r="D255" s="35">
        <v>35887</v>
      </c>
      <c r="E255" s="10">
        <v>463</v>
      </c>
      <c r="F255" s="10">
        <v>172</v>
      </c>
      <c r="G255" s="10">
        <v>17.8</v>
      </c>
      <c r="H255"/>
    </row>
    <row r="256" spans="1:8" ht="11.25">
      <c r="A256" s="36" t="s">
        <v>73</v>
      </c>
      <c r="B256" s="36"/>
      <c r="C256" s="36"/>
      <c r="D256" s="38">
        <v>36090</v>
      </c>
      <c r="E256" s="10">
        <v>422</v>
      </c>
      <c r="F256" s="40">
        <v>166</v>
      </c>
      <c r="G256" s="14">
        <v>18</v>
      </c>
      <c r="H256" s="10"/>
    </row>
    <row r="257" spans="1:8" ht="11.25">
      <c r="A257" s="10" t="s">
        <v>75</v>
      </c>
      <c r="B257" s="10" t="s">
        <v>32</v>
      </c>
      <c r="C257" s="10" t="s">
        <v>76</v>
      </c>
      <c r="D257" s="11">
        <v>35510</v>
      </c>
      <c r="E257" s="10">
        <v>63.9</v>
      </c>
      <c r="F257" s="10">
        <v>97.2</v>
      </c>
      <c r="H257" s="15">
        <v>3.6819516602665465</v>
      </c>
    </row>
    <row r="258" spans="1:8" ht="11.25">
      <c r="A258" s="10" t="s">
        <v>75</v>
      </c>
      <c r="B258" s="10" t="s">
        <v>32</v>
      </c>
      <c r="C258"/>
      <c r="D258" s="20">
        <v>35758</v>
      </c>
      <c r="E258" s="14">
        <v>65</v>
      </c>
      <c r="F258" s="10">
        <v>108</v>
      </c>
      <c r="G258" s="10">
        <v>25.1</v>
      </c>
      <c r="H258" s="21">
        <f>G258/4.427</f>
        <v>5.669753783600633</v>
      </c>
    </row>
    <row r="259" spans="1:8" ht="11.25">
      <c r="A259" s="10" t="s">
        <v>75</v>
      </c>
      <c r="B259" s="10" t="s">
        <v>32</v>
      </c>
      <c r="C259"/>
      <c r="D259" s="35">
        <v>35887</v>
      </c>
      <c r="E259" s="10">
        <v>67.9</v>
      </c>
      <c r="F259" s="10">
        <v>116</v>
      </c>
      <c r="G259" s="10">
        <v>25.5</v>
      </c>
      <c r="H259"/>
    </row>
    <row r="260" spans="1:8" ht="11.25">
      <c r="A260" s="36" t="s">
        <v>75</v>
      </c>
      <c r="B260" s="36"/>
      <c r="C260" s="36"/>
      <c r="D260" s="38">
        <v>36090</v>
      </c>
      <c r="E260" s="10">
        <v>64.3</v>
      </c>
      <c r="F260" s="40">
        <v>109</v>
      </c>
      <c r="G260" s="14">
        <v>30.4</v>
      </c>
      <c r="H260" s="10"/>
    </row>
    <row r="261" spans="1:8" ht="11.25">
      <c r="A261" s="10" t="s">
        <v>77</v>
      </c>
      <c r="B261" s="10" t="s">
        <v>32</v>
      </c>
      <c r="C261" s="10" t="s">
        <v>76</v>
      </c>
      <c r="D261" s="11">
        <v>35510</v>
      </c>
      <c r="E261" s="10">
        <v>63.6</v>
      </c>
      <c r="F261" s="10">
        <v>103</v>
      </c>
      <c r="H261" s="15">
        <v>4.653264061441157</v>
      </c>
    </row>
    <row r="262" spans="1:8" ht="11.25">
      <c r="A262" s="10" t="s">
        <v>77</v>
      </c>
      <c r="B262" s="10" t="s">
        <v>32</v>
      </c>
      <c r="C262"/>
      <c r="D262" s="20">
        <v>35758</v>
      </c>
      <c r="E262" s="10">
        <v>64.8</v>
      </c>
      <c r="F262" s="10">
        <v>98.5</v>
      </c>
      <c r="G262" s="10">
        <v>17.7</v>
      </c>
      <c r="H262" s="21">
        <f>G262/4.427</f>
        <v>3.9981929071606057</v>
      </c>
    </row>
    <row r="263" spans="1:8" ht="11.25">
      <c r="A263" s="10" t="s">
        <v>77</v>
      </c>
      <c r="B263" s="10" t="s">
        <v>32</v>
      </c>
      <c r="C263"/>
      <c r="D263" s="35">
        <v>35887</v>
      </c>
      <c r="E263" s="10">
        <v>65.8</v>
      </c>
      <c r="F263" s="10">
        <v>99.5</v>
      </c>
      <c r="G263" s="10">
        <v>17.6</v>
      </c>
      <c r="H263"/>
    </row>
    <row r="264" spans="1:8" ht="11.25">
      <c r="A264" s="36" t="s">
        <v>77</v>
      </c>
      <c r="B264" s="36"/>
      <c r="C264" s="36"/>
      <c r="D264" s="38">
        <v>36090</v>
      </c>
      <c r="E264" s="10">
        <v>67.4</v>
      </c>
      <c r="F264" s="40">
        <v>100</v>
      </c>
      <c r="G264" s="14">
        <v>18.9</v>
      </c>
      <c r="H264" s="10"/>
    </row>
    <row r="265" spans="1:8" ht="11.25">
      <c r="A265" s="10" t="s">
        <v>78</v>
      </c>
      <c r="B265" s="10" t="s">
        <v>32</v>
      </c>
      <c r="C265" s="10" t="s">
        <v>79</v>
      </c>
      <c r="D265" s="11">
        <v>35510</v>
      </c>
      <c r="E265" s="10">
        <v>359</v>
      </c>
      <c r="F265" s="10">
        <v>139</v>
      </c>
      <c r="H265" s="15">
        <v>3.0720578269708607</v>
      </c>
    </row>
    <row r="266" spans="1:8" ht="11.25">
      <c r="A266" s="10" t="s">
        <v>78</v>
      </c>
      <c r="B266" s="10" t="s">
        <v>32</v>
      </c>
      <c r="C266"/>
      <c r="D266" s="20">
        <v>35758</v>
      </c>
      <c r="E266" s="10">
        <v>359</v>
      </c>
      <c r="F266" s="10">
        <v>136</v>
      </c>
      <c r="G266" s="10">
        <v>12.2</v>
      </c>
      <c r="H266" s="21">
        <f>G266/4.427</f>
        <v>2.7558165800768015</v>
      </c>
    </row>
    <row r="267" spans="1:8" ht="11.25">
      <c r="A267" s="10" t="s">
        <v>78</v>
      </c>
      <c r="B267" s="10" t="s">
        <v>32</v>
      </c>
      <c r="C267"/>
      <c r="D267" s="35">
        <v>35887</v>
      </c>
      <c r="E267" s="10">
        <v>362</v>
      </c>
      <c r="F267" s="10">
        <v>135</v>
      </c>
      <c r="G267" s="10">
        <v>14.1</v>
      </c>
      <c r="H267"/>
    </row>
    <row r="268" spans="1:8" ht="11.25">
      <c r="A268" s="36" t="s">
        <v>78</v>
      </c>
      <c r="B268" s="36"/>
      <c r="C268" s="36"/>
      <c r="D268" s="38">
        <v>36090</v>
      </c>
      <c r="E268" s="10">
        <v>362</v>
      </c>
      <c r="F268" s="40">
        <v>136</v>
      </c>
      <c r="G268" s="14">
        <v>15.6</v>
      </c>
      <c r="H268" s="10"/>
    </row>
    <row r="269" spans="1:8" ht="11.25">
      <c r="A269" s="10" t="s">
        <v>80</v>
      </c>
      <c r="B269" s="10" t="s">
        <v>32</v>
      </c>
      <c r="C269" s="10" t="s">
        <v>81</v>
      </c>
      <c r="D269" s="11">
        <v>35510</v>
      </c>
      <c r="E269" s="10">
        <v>727</v>
      </c>
      <c r="F269" s="10">
        <v>174</v>
      </c>
      <c r="H269" s="15">
        <v>3.0720578269708607</v>
      </c>
    </row>
    <row r="270" spans="1:8" ht="11.25">
      <c r="A270" s="10" t="s">
        <v>80</v>
      </c>
      <c r="B270" s="10" t="s">
        <v>32</v>
      </c>
      <c r="C270"/>
      <c r="D270" s="20">
        <v>35758</v>
      </c>
      <c r="E270" s="10">
        <v>739</v>
      </c>
      <c r="F270" s="10">
        <v>179</v>
      </c>
      <c r="G270" s="10">
        <v>15.4</v>
      </c>
      <c r="H270" s="21">
        <f>G270/4.427</f>
        <v>3.4786537158346515</v>
      </c>
    </row>
    <row r="271" spans="1:8" ht="11.25">
      <c r="A271" s="10" t="s">
        <v>80</v>
      </c>
      <c r="B271" s="10" t="s">
        <v>32</v>
      </c>
      <c r="C271"/>
      <c r="D271" s="35">
        <v>35886</v>
      </c>
      <c r="E271" s="10">
        <v>735</v>
      </c>
      <c r="F271" s="10">
        <v>180</v>
      </c>
      <c r="G271" s="14">
        <v>15</v>
      </c>
      <c r="H271"/>
    </row>
    <row r="272" spans="1:8" ht="11.25">
      <c r="A272" s="36" t="s">
        <v>80</v>
      </c>
      <c r="B272" s="36"/>
      <c r="C272" s="36"/>
      <c r="D272" s="38">
        <v>36090</v>
      </c>
      <c r="E272" s="10">
        <v>718</v>
      </c>
      <c r="F272" s="40">
        <v>252</v>
      </c>
      <c r="G272" s="14">
        <v>14.3</v>
      </c>
      <c r="H272" s="10"/>
    </row>
    <row r="273" spans="1:8" ht="11.25">
      <c r="A273" s="10" t="s">
        <v>82</v>
      </c>
      <c r="B273" s="10" t="s">
        <v>32</v>
      </c>
      <c r="C273" s="10" t="s">
        <v>81</v>
      </c>
      <c r="D273" s="11">
        <v>35510</v>
      </c>
      <c r="E273" s="10">
        <v>1197</v>
      </c>
      <c r="F273" s="10">
        <v>1479</v>
      </c>
      <c r="H273" s="15">
        <v>0.022588660492432803</v>
      </c>
    </row>
    <row r="274" spans="1:8" ht="11.25">
      <c r="A274" s="10" t="s">
        <v>82</v>
      </c>
      <c r="B274" s="10" t="s">
        <v>32</v>
      </c>
      <c r="C274"/>
      <c r="D274" s="20">
        <v>35758</v>
      </c>
      <c r="E274" s="10">
        <v>1200</v>
      </c>
      <c r="F274" s="10">
        <v>1479</v>
      </c>
      <c r="G274" s="10">
        <v>0.1</v>
      </c>
      <c r="H274" s="21">
        <f>G274/4.427</f>
        <v>0.022588660492432803</v>
      </c>
    </row>
    <row r="275" spans="1:8" ht="11.25">
      <c r="A275" s="10" t="s">
        <v>82</v>
      </c>
      <c r="B275" s="10" t="s">
        <v>32</v>
      </c>
      <c r="C275"/>
      <c r="D275" s="35">
        <v>35886</v>
      </c>
      <c r="E275" s="10">
        <v>1194</v>
      </c>
      <c r="F275" s="10">
        <v>1468</v>
      </c>
      <c r="G275" s="27" t="s">
        <v>173</v>
      </c>
      <c r="H275"/>
    </row>
    <row r="276" spans="1:8" ht="11.25">
      <c r="A276" s="36" t="s">
        <v>82</v>
      </c>
      <c r="B276" s="36"/>
      <c r="C276" s="36"/>
      <c r="D276" s="38">
        <v>36090</v>
      </c>
      <c r="E276" s="10">
        <v>1210</v>
      </c>
      <c r="F276" s="40">
        <v>1436</v>
      </c>
      <c r="G276" s="27" t="s">
        <v>173</v>
      </c>
      <c r="H276" s="10"/>
    </row>
    <row r="277" spans="1:8" ht="11.25">
      <c r="A277" s="10" t="s">
        <v>83</v>
      </c>
      <c r="B277" s="10" t="s">
        <v>32</v>
      </c>
      <c r="C277" s="10" t="s">
        <v>84</v>
      </c>
      <c r="D277" s="11">
        <v>35510</v>
      </c>
      <c r="E277" s="10">
        <v>1276</v>
      </c>
      <c r="F277" s="10">
        <v>177</v>
      </c>
      <c r="H277" s="15">
        <v>2.0103907838265194</v>
      </c>
    </row>
    <row r="278" spans="1:8" ht="11.25">
      <c r="A278" s="10" t="s">
        <v>83</v>
      </c>
      <c r="B278" s="10" t="s">
        <v>32</v>
      </c>
      <c r="C278"/>
      <c r="D278" s="20">
        <v>35758</v>
      </c>
      <c r="E278" s="10">
        <v>1218</v>
      </c>
      <c r="F278" s="10">
        <v>167</v>
      </c>
      <c r="G278" s="10">
        <v>27.7</v>
      </c>
      <c r="H278" s="21">
        <f>G278/4.427</f>
        <v>6.257058956403886</v>
      </c>
    </row>
    <row r="279" spans="1:8" ht="11.25">
      <c r="A279" s="10" t="s">
        <v>83</v>
      </c>
      <c r="B279" s="10" t="s">
        <v>32</v>
      </c>
      <c r="C279"/>
      <c r="D279" s="35">
        <v>35886</v>
      </c>
      <c r="E279" s="10">
        <v>1166</v>
      </c>
      <c r="F279" s="10">
        <v>162</v>
      </c>
      <c r="G279" s="27">
        <v>41.9</v>
      </c>
      <c r="H279"/>
    </row>
    <row r="280" spans="1:8" ht="11.25">
      <c r="A280" s="36" t="s">
        <v>83</v>
      </c>
      <c r="B280" s="36"/>
      <c r="C280" s="36"/>
      <c r="D280" s="38">
        <v>36089</v>
      </c>
      <c r="E280" s="10">
        <v>1294</v>
      </c>
      <c r="F280" s="40">
        <v>173</v>
      </c>
      <c r="G280" s="14">
        <v>12.8</v>
      </c>
      <c r="H280" s="10"/>
    </row>
    <row r="281" spans="1:8" ht="11.25">
      <c r="A281" s="10" t="s">
        <v>85</v>
      </c>
      <c r="B281" s="10" t="s">
        <v>32</v>
      </c>
      <c r="C281" s="10" t="s">
        <v>84</v>
      </c>
      <c r="D281" s="11">
        <v>35510</v>
      </c>
      <c r="E281" s="10">
        <v>1900</v>
      </c>
      <c r="F281" s="10">
        <v>276</v>
      </c>
      <c r="H281" s="15">
        <v>0.4291845493562232</v>
      </c>
    </row>
    <row r="282" spans="1:8" ht="11.25">
      <c r="A282" s="10" t="s">
        <v>85</v>
      </c>
      <c r="B282" s="10" t="s">
        <v>32</v>
      </c>
      <c r="C282"/>
      <c r="D282" s="20">
        <v>35758</v>
      </c>
      <c r="E282" s="10">
        <v>1923</v>
      </c>
      <c r="F282" s="10">
        <v>269</v>
      </c>
      <c r="G282" s="10">
        <v>2.2</v>
      </c>
      <c r="H282" s="21">
        <f>G282/4.427</f>
        <v>0.49695053083352164</v>
      </c>
    </row>
    <row r="283" spans="1:8" ht="11.25">
      <c r="A283" s="10" t="s">
        <v>85</v>
      </c>
      <c r="B283" s="10" t="s">
        <v>32</v>
      </c>
      <c r="C283"/>
      <c r="D283" s="35">
        <v>35886</v>
      </c>
      <c r="E283" s="10">
        <v>1887</v>
      </c>
      <c r="F283" s="10">
        <v>267</v>
      </c>
      <c r="G283" s="27">
        <v>1.6</v>
      </c>
      <c r="H283"/>
    </row>
    <row r="284" spans="1:8" ht="11.25">
      <c r="A284" s="36" t="s">
        <v>85</v>
      </c>
      <c r="B284" s="36"/>
      <c r="C284" s="36"/>
      <c r="D284" s="38">
        <v>36089</v>
      </c>
      <c r="E284" s="10">
        <v>1916</v>
      </c>
      <c r="F284" s="40">
        <v>265</v>
      </c>
      <c r="G284" s="14">
        <v>1.9</v>
      </c>
      <c r="H284" s="10"/>
    </row>
    <row r="285" spans="1:8" ht="11.25">
      <c r="A285" s="10" t="s">
        <v>86</v>
      </c>
      <c r="B285" s="10" t="s">
        <v>32</v>
      </c>
      <c r="C285" s="10" t="s">
        <v>84</v>
      </c>
      <c r="D285" s="11">
        <v>35510</v>
      </c>
      <c r="E285" s="10">
        <v>1733</v>
      </c>
      <c r="F285" s="10">
        <v>1046</v>
      </c>
      <c r="H285" s="15" t="s">
        <v>52</v>
      </c>
    </row>
    <row r="286" spans="1:8" ht="11.25">
      <c r="A286" s="10" t="s">
        <v>86</v>
      </c>
      <c r="B286" s="10" t="s">
        <v>32</v>
      </c>
      <c r="C286"/>
      <c r="D286" s="20">
        <v>35758</v>
      </c>
      <c r="E286" s="10">
        <v>1739</v>
      </c>
      <c r="F286" s="10">
        <v>1038</v>
      </c>
      <c r="G286" s="10">
        <v>0.1</v>
      </c>
      <c r="H286" s="21">
        <f>G286/4.427</f>
        <v>0.022588660492432803</v>
      </c>
    </row>
    <row r="287" spans="1:8" ht="11.25">
      <c r="A287" s="10" t="s">
        <v>86</v>
      </c>
      <c r="B287" s="10" t="s">
        <v>32</v>
      </c>
      <c r="C287"/>
      <c r="D287" s="35">
        <v>35886</v>
      </c>
      <c r="E287" s="10">
        <v>1725</v>
      </c>
      <c r="F287" s="10">
        <v>1026</v>
      </c>
      <c r="G287" s="27" t="s">
        <v>173</v>
      </c>
      <c r="H287"/>
    </row>
    <row r="288" spans="1:8" ht="11.25">
      <c r="A288" s="36" t="s">
        <v>86</v>
      </c>
      <c r="B288" s="36"/>
      <c r="C288" s="36"/>
      <c r="D288" s="38">
        <v>36089</v>
      </c>
      <c r="E288" s="10">
        <v>1755</v>
      </c>
      <c r="F288" s="40">
        <v>1033</v>
      </c>
      <c r="G288" s="14">
        <v>0.1</v>
      </c>
      <c r="H288" s="10"/>
    </row>
    <row r="289" spans="1:8" ht="11.25">
      <c r="A289" s="10" t="s">
        <v>87</v>
      </c>
      <c r="B289" s="10" t="s">
        <v>32</v>
      </c>
      <c r="C289" s="10" t="s">
        <v>88</v>
      </c>
      <c r="D289" s="11">
        <v>35509</v>
      </c>
      <c r="E289" s="10">
        <v>14.6</v>
      </c>
      <c r="F289" s="10">
        <v>21.2</v>
      </c>
      <c r="H289" s="15">
        <v>17.077027332279197</v>
      </c>
    </row>
    <row r="290" spans="1:8" ht="11.25">
      <c r="A290" s="10" t="s">
        <v>87</v>
      </c>
      <c r="B290" s="10" t="s">
        <v>32</v>
      </c>
      <c r="C290"/>
      <c r="D290" s="20">
        <v>35754</v>
      </c>
      <c r="E290" s="10">
        <v>12.1</v>
      </c>
      <c r="F290" s="14">
        <v>24</v>
      </c>
      <c r="G290" s="10">
        <v>69.6</v>
      </c>
      <c r="H290" s="21">
        <f>G290/4.427</f>
        <v>15.721707702733228</v>
      </c>
    </row>
    <row r="291" spans="1:8" ht="11.25">
      <c r="A291" s="10" t="s">
        <v>87</v>
      </c>
      <c r="B291" s="10" t="s">
        <v>32</v>
      </c>
      <c r="C291"/>
      <c r="D291" s="35">
        <v>35886</v>
      </c>
      <c r="E291" s="10">
        <v>7.6</v>
      </c>
      <c r="F291" s="10">
        <v>19.6</v>
      </c>
      <c r="G291" s="10">
        <v>58.9</v>
      </c>
      <c r="H291"/>
    </row>
    <row r="292" spans="1:8" ht="11.25">
      <c r="A292" s="36" t="s">
        <v>87</v>
      </c>
      <c r="B292" s="36"/>
      <c r="C292" s="36"/>
      <c r="D292" s="38">
        <v>36089</v>
      </c>
      <c r="E292" s="10">
        <v>7.3</v>
      </c>
      <c r="F292" s="14">
        <v>21.5</v>
      </c>
      <c r="G292" s="14">
        <v>59.9</v>
      </c>
      <c r="H292" s="10"/>
    </row>
    <row r="293" spans="1:8" ht="11.25">
      <c r="A293" s="10" t="s">
        <v>89</v>
      </c>
      <c r="B293" s="10" t="s">
        <v>32</v>
      </c>
      <c r="C293" s="10" t="s">
        <v>88</v>
      </c>
      <c r="D293" s="11">
        <v>35509</v>
      </c>
      <c r="E293" s="10">
        <v>2455</v>
      </c>
      <c r="F293" s="10">
        <v>261</v>
      </c>
      <c r="H293" s="15">
        <v>0.022588660492432803</v>
      </c>
    </row>
    <row r="294" spans="1:8" ht="11.25">
      <c r="A294" s="10" t="s">
        <v>89</v>
      </c>
      <c r="B294" s="10" t="s">
        <v>32</v>
      </c>
      <c r="C294"/>
      <c r="D294" s="20">
        <v>35754</v>
      </c>
      <c r="E294" s="10">
        <v>2466</v>
      </c>
      <c r="F294" s="10">
        <v>255</v>
      </c>
      <c r="G294" s="10">
        <v>0.2</v>
      </c>
      <c r="H294" s="21">
        <f>G294/4.427</f>
        <v>0.045177320984865606</v>
      </c>
    </row>
    <row r="295" spans="1:8" ht="11.25">
      <c r="A295" s="10" t="s">
        <v>89</v>
      </c>
      <c r="B295" s="10" t="s">
        <v>32</v>
      </c>
      <c r="C295"/>
      <c r="D295" s="35">
        <v>35886</v>
      </c>
      <c r="E295" s="10">
        <v>2541</v>
      </c>
      <c r="F295" s="10">
        <v>255</v>
      </c>
      <c r="G295" s="27" t="s">
        <v>173</v>
      </c>
      <c r="H295"/>
    </row>
    <row r="296" spans="1:8" ht="11.25">
      <c r="A296" s="36" t="s">
        <v>89</v>
      </c>
      <c r="B296" s="36"/>
      <c r="C296" s="36"/>
      <c r="D296" s="38">
        <v>36089</v>
      </c>
      <c r="E296" s="10">
        <v>2379</v>
      </c>
      <c r="F296" s="40">
        <v>241</v>
      </c>
      <c r="G296" s="14">
        <v>0.1</v>
      </c>
      <c r="H296" s="10"/>
    </row>
    <row r="297" spans="1:8" ht="11.25">
      <c r="A297" s="10" t="s">
        <v>90</v>
      </c>
      <c r="B297" s="10" t="s">
        <v>32</v>
      </c>
      <c r="C297" s="10" t="s">
        <v>88</v>
      </c>
      <c r="D297" s="11">
        <v>35509</v>
      </c>
      <c r="E297" s="10">
        <v>2925</v>
      </c>
      <c r="F297" s="10">
        <v>331</v>
      </c>
      <c r="H297" s="15">
        <v>0.0677659814772984</v>
      </c>
    </row>
    <row r="298" spans="1:8" ht="11.25">
      <c r="A298" s="10" t="s">
        <v>90</v>
      </c>
      <c r="B298" s="10" t="s">
        <v>32</v>
      </c>
      <c r="C298"/>
      <c r="D298" s="20">
        <v>35754</v>
      </c>
      <c r="E298" s="10">
        <v>2962</v>
      </c>
      <c r="F298" s="10">
        <v>324</v>
      </c>
      <c r="G298" s="10">
        <v>0.2</v>
      </c>
      <c r="H298" s="21">
        <f>G298/4.427</f>
        <v>0.045177320984865606</v>
      </c>
    </row>
    <row r="299" spans="1:8" ht="11.25">
      <c r="A299" s="10" t="s">
        <v>90</v>
      </c>
      <c r="B299" s="10" t="s">
        <v>32</v>
      </c>
      <c r="C299"/>
      <c r="D299" s="35">
        <v>35886</v>
      </c>
      <c r="E299" s="10">
        <v>3011</v>
      </c>
      <c r="F299" s="10">
        <v>324</v>
      </c>
      <c r="G299" s="27" t="s">
        <v>173</v>
      </c>
      <c r="H299"/>
    </row>
    <row r="300" spans="1:8" ht="11.25">
      <c r="A300" s="36" t="s">
        <v>90</v>
      </c>
      <c r="B300" s="36"/>
      <c r="C300" s="36"/>
      <c r="D300" s="38">
        <v>36089</v>
      </c>
      <c r="E300" s="10">
        <v>2900</v>
      </c>
      <c r="F300" s="40">
        <v>312</v>
      </c>
      <c r="G300" s="27" t="s">
        <v>173</v>
      </c>
      <c r="H300" s="10"/>
    </row>
    <row r="301" spans="1:8" ht="11.25">
      <c r="A301" s="10" t="s">
        <v>91</v>
      </c>
      <c r="B301" s="10" t="s">
        <v>32</v>
      </c>
      <c r="C301" s="10" t="s">
        <v>92</v>
      </c>
      <c r="D301" s="11">
        <v>35509</v>
      </c>
      <c r="E301" s="10">
        <v>22.1</v>
      </c>
      <c r="F301" s="14">
        <v>17</v>
      </c>
      <c r="H301" s="15">
        <v>8.87734357352609</v>
      </c>
    </row>
    <row r="302" spans="1:8" ht="11.25">
      <c r="A302" s="10" t="s">
        <v>91</v>
      </c>
      <c r="B302" s="10" t="s">
        <v>32</v>
      </c>
      <c r="C302"/>
      <c r="D302" s="20">
        <v>35754</v>
      </c>
      <c r="E302" s="10">
        <v>30.7</v>
      </c>
      <c r="F302" s="10">
        <v>20.3</v>
      </c>
      <c r="G302" s="10">
        <v>44.2</v>
      </c>
      <c r="H302" s="21">
        <f>G302/4.427</f>
        <v>9.984187937655298</v>
      </c>
    </row>
    <row r="303" spans="1:8" ht="11.25">
      <c r="A303" s="10" t="s">
        <v>91</v>
      </c>
      <c r="B303" s="10" t="s">
        <v>32</v>
      </c>
      <c r="C303"/>
      <c r="D303" s="35">
        <v>35880</v>
      </c>
      <c r="E303" s="10">
        <v>24.5</v>
      </c>
      <c r="F303" s="10">
        <v>19.9</v>
      </c>
      <c r="G303" s="10">
        <v>40.6</v>
      </c>
      <c r="H303"/>
    </row>
    <row r="304" spans="1:8" ht="11.25">
      <c r="A304" s="36" t="s">
        <v>91</v>
      </c>
      <c r="B304" s="36"/>
      <c r="C304" s="36"/>
      <c r="D304" s="38">
        <v>36089</v>
      </c>
      <c r="E304" s="10">
        <v>22.9</v>
      </c>
      <c r="F304" s="14">
        <v>20.5</v>
      </c>
      <c r="G304" s="14">
        <v>39.2</v>
      </c>
      <c r="H304" s="10"/>
    </row>
    <row r="305" spans="1:8" ht="11.25">
      <c r="A305" s="10" t="s">
        <v>93</v>
      </c>
      <c r="B305" s="10" t="s">
        <v>32</v>
      </c>
      <c r="C305" s="10" t="s">
        <v>92</v>
      </c>
      <c r="D305" s="11">
        <v>35509</v>
      </c>
      <c r="E305" s="10">
        <v>2255</v>
      </c>
      <c r="F305" s="10">
        <v>238</v>
      </c>
      <c r="H305" s="15">
        <v>1.7619155184097584</v>
      </c>
    </row>
    <row r="306" spans="1:8" ht="11.25">
      <c r="A306" s="10" t="s">
        <v>93</v>
      </c>
      <c r="B306" s="10" t="s">
        <v>32</v>
      </c>
      <c r="C306"/>
      <c r="D306" s="20">
        <v>35754</v>
      </c>
      <c r="E306" s="10">
        <v>2234</v>
      </c>
      <c r="F306" s="10">
        <v>234</v>
      </c>
      <c r="G306" s="10">
        <v>8.4</v>
      </c>
      <c r="H306" s="21">
        <f>G306/4.427</f>
        <v>1.8974474813643554</v>
      </c>
    </row>
    <row r="307" spans="1:8" ht="11.25">
      <c r="A307" s="10" t="s">
        <v>93</v>
      </c>
      <c r="B307" s="10" t="s">
        <v>32</v>
      </c>
      <c r="C307"/>
      <c r="D307" s="35">
        <v>35880</v>
      </c>
      <c r="E307" s="10">
        <v>2239</v>
      </c>
      <c r="F307" s="10">
        <v>231</v>
      </c>
      <c r="G307" s="10">
        <v>8.2</v>
      </c>
      <c r="H307"/>
    </row>
    <row r="308" spans="1:8" ht="11.25">
      <c r="A308" s="36" t="s">
        <v>93</v>
      </c>
      <c r="B308" s="36"/>
      <c r="C308" s="36"/>
      <c r="D308" s="38">
        <v>36089</v>
      </c>
      <c r="E308" s="10">
        <v>2163</v>
      </c>
      <c r="F308" s="40">
        <v>228</v>
      </c>
      <c r="G308" s="14">
        <v>8.4</v>
      </c>
      <c r="H308" s="10"/>
    </row>
    <row r="309" spans="1:8" ht="11.25">
      <c r="A309" s="10" t="s">
        <v>94</v>
      </c>
      <c r="B309" s="10" t="s">
        <v>32</v>
      </c>
      <c r="C309" s="10" t="s">
        <v>92</v>
      </c>
      <c r="D309" s="11">
        <v>35509</v>
      </c>
      <c r="E309" s="10">
        <v>4117</v>
      </c>
      <c r="F309" s="10">
        <v>475</v>
      </c>
      <c r="H309" s="15">
        <v>0.451773209848656</v>
      </c>
    </row>
    <row r="310" spans="1:8" ht="11.25">
      <c r="A310" s="10" t="s">
        <v>94</v>
      </c>
      <c r="B310" s="10" t="s">
        <v>32</v>
      </c>
      <c r="C310"/>
      <c r="D310" s="20">
        <v>35754</v>
      </c>
      <c r="E310" s="10">
        <v>4176</v>
      </c>
      <c r="F310" s="10">
        <v>475</v>
      </c>
      <c r="G310" s="10">
        <v>2.1</v>
      </c>
      <c r="H310" s="21">
        <f>G310/4.427</f>
        <v>0.47436187034108884</v>
      </c>
    </row>
    <row r="311" spans="1:8" ht="11.25">
      <c r="A311" s="10" t="s">
        <v>94</v>
      </c>
      <c r="B311" s="10" t="s">
        <v>32</v>
      </c>
      <c r="C311"/>
      <c r="D311" s="35">
        <v>35880</v>
      </c>
      <c r="E311" s="10">
        <v>4193</v>
      </c>
      <c r="F311" s="10">
        <v>470</v>
      </c>
      <c r="G311" s="10">
        <v>1.8</v>
      </c>
      <c r="H311"/>
    </row>
    <row r="312" spans="1:8" ht="11.25">
      <c r="A312" s="36" t="s">
        <v>94</v>
      </c>
      <c r="B312" s="36"/>
      <c r="C312" s="36"/>
      <c r="D312" s="38">
        <v>36089</v>
      </c>
      <c r="E312" s="10">
        <v>4031</v>
      </c>
      <c r="F312" s="40">
        <v>443</v>
      </c>
      <c r="G312" s="14">
        <v>2.4</v>
      </c>
      <c r="H312" s="10"/>
    </row>
    <row r="313" spans="1:8" ht="11.25">
      <c r="A313" s="10" t="s">
        <v>95</v>
      </c>
      <c r="B313" s="10" t="s">
        <v>32</v>
      </c>
      <c r="C313" s="10" t="s">
        <v>96</v>
      </c>
      <c r="D313" s="11">
        <v>35508</v>
      </c>
      <c r="E313" s="10">
        <v>79.4</v>
      </c>
      <c r="F313" s="10">
        <v>23.2</v>
      </c>
      <c r="H313" s="15">
        <v>13.372487011520219</v>
      </c>
    </row>
    <row r="314" spans="1:8" ht="11.25">
      <c r="A314" s="10" t="s">
        <v>95</v>
      </c>
      <c r="B314" s="10" t="s">
        <v>32</v>
      </c>
      <c r="C314"/>
      <c r="D314" s="20">
        <v>35754</v>
      </c>
      <c r="E314" s="10">
        <v>64.6</v>
      </c>
      <c r="F314" s="10">
        <v>19.5</v>
      </c>
      <c r="G314" s="10">
        <v>58.1</v>
      </c>
      <c r="H314" s="21">
        <f>G314/4.427</f>
        <v>13.124011746103458</v>
      </c>
    </row>
    <row r="315" spans="1:8" ht="11.25">
      <c r="A315" s="10" t="s">
        <v>95</v>
      </c>
      <c r="B315" s="10" t="s">
        <v>32</v>
      </c>
      <c r="C315"/>
      <c r="D315" s="35">
        <v>35880</v>
      </c>
      <c r="E315" s="10">
        <v>68.4</v>
      </c>
      <c r="F315" s="10">
        <v>19.9</v>
      </c>
      <c r="G315" s="10">
        <v>54.8</v>
      </c>
      <c r="H315"/>
    </row>
    <row r="316" spans="1:8" ht="11.25">
      <c r="A316" s="36" t="s">
        <v>95</v>
      </c>
      <c r="B316" s="36"/>
      <c r="C316" s="36"/>
      <c r="D316" s="38">
        <v>36089</v>
      </c>
      <c r="E316" s="10">
        <v>62.2</v>
      </c>
      <c r="F316" s="14">
        <v>19.8</v>
      </c>
      <c r="G316" s="14">
        <v>59.5</v>
      </c>
      <c r="H316" s="10"/>
    </row>
    <row r="317" spans="1:8" ht="11.25">
      <c r="A317" s="10" t="s">
        <v>97</v>
      </c>
      <c r="B317" s="10" t="s">
        <v>32</v>
      </c>
      <c r="C317" s="10" t="s">
        <v>96</v>
      </c>
      <c r="D317" s="11">
        <v>35508</v>
      </c>
      <c r="E317" s="10">
        <v>2765</v>
      </c>
      <c r="F317" s="10">
        <v>312</v>
      </c>
      <c r="H317" s="15">
        <v>0.36141856787892485</v>
      </c>
    </row>
    <row r="318" spans="1:8" ht="11.25">
      <c r="A318" s="10" t="s">
        <v>97</v>
      </c>
      <c r="B318" s="10" t="s">
        <v>32</v>
      </c>
      <c r="C318"/>
      <c r="D318" s="20">
        <v>35754</v>
      </c>
      <c r="E318" s="10">
        <v>2820</v>
      </c>
      <c r="F318" s="10">
        <v>313</v>
      </c>
      <c r="G318" s="10">
        <v>1.6</v>
      </c>
      <c r="H318" s="21">
        <f>G318/4.427</f>
        <v>0.36141856787892485</v>
      </c>
    </row>
    <row r="319" spans="1:8" ht="11.25">
      <c r="A319" s="10" t="s">
        <v>97</v>
      </c>
      <c r="B319" s="10" t="s">
        <v>32</v>
      </c>
      <c r="C319"/>
      <c r="D319" s="35">
        <v>35880</v>
      </c>
      <c r="E319" s="10">
        <v>2940</v>
      </c>
      <c r="F319" s="10">
        <v>323</v>
      </c>
      <c r="G319" s="10">
        <v>1.9</v>
      </c>
      <c r="H319"/>
    </row>
    <row r="320" spans="1:8" ht="11.25">
      <c r="A320" s="36" t="s">
        <v>97</v>
      </c>
      <c r="B320" s="36"/>
      <c r="C320" s="36"/>
      <c r="D320" s="38">
        <v>36089</v>
      </c>
      <c r="E320" s="10">
        <v>3062</v>
      </c>
      <c r="F320" s="40">
        <v>340</v>
      </c>
      <c r="G320" s="14">
        <v>2.3</v>
      </c>
      <c r="H320" s="10"/>
    </row>
    <row r="321" spans="1:8" ht="11.25">
      <c r="A321" s="10" t="s">
        <v>98</v>
      </c>
      <c r="B321" s="10" t="s">
        <v>32</v>
      </c>
      <c r="C321" s="10" t="s">
        <v>96</v>
      </c>
      <c r="D321" s="11">
        <v>35509</v>
      </c>
      <c r="E321" s="10">
        <v>3258</v>
      </c>
      <c r="F321" s="10">
        <v>386</v>
      </c>
      <c r="H321" s="15">
        <v>0.7228371357578497</v>
      </c>
    </row>
    <row r="322" spans="1:8" ht="11.25">
      <c r="A322" s="10" t="s">
        <v>98</v>
      </c>
      <c r="B322" s="10" t="s">
        <v>32</v>
      </c>
      <c r="C322"/>
      <c r="D322" s="20">
        <v>35754</v>
      </c>
      <c r="E322" s="10">
        <v>3276</v>
      </c>
      <c r="F322" s="10">
        <v>382</v>
      </c>
      <c r="G322" s="10">
        <v>3.2</v>
      </c>
      <c r="H322" s="21">
        <f>G322/4.427</f>
        <v>0.7228371357578497</v>
      </c>
    </row>
    <row r="323" spans="1:8" ht="11.25">
      <c r="A323" s="10" t="s">
        <v>98</v>
      </c>
      <c r="B323" s="10" t="s">
        <v>32</v>
      </c>
      <c r="C323"/>
      <c r="D323" s="35">
        <v>35880</v>
      </c>
      <c r="E323" s="10">
        <v>3259</v>
      </c>
      <c r="F323" s="10">
        <v>380</v>
      </c>
      <c r="G323" s="10">
        <v>3.5</v>
      </c>
      <c r="H323"/>
    </row>
    <row r="324" spans="1:8" ht="11.25">
      <c r="A324" s="36" t="s">
        <v>98</v>
      </c>
      <c r="B324" s="36"/>
      <c r="C324" s="36"/>
      <c r="D324" s="38">
        <v>36089</v>
      </c>
      <c r="E324" s="10">
        <v>3192</v>
      </c>
      <c r="F324" s="40">
        <v>363</v>
      </c>
      <c r="G324" s="14">
        <v>3.6</v>
      </c>
      <c r="H324" s="10"/>
    </row>
    <row r="325" spans="1:8" ht="11.25">
      <c r="A325" s="10" t="s">
        <v>99</v>
      </c>
      <c r="B325" s="10" t="s">
        <v>32</v>
      </c>
      <c r="C325" s="10" t="s">
        <v>96</v>
      </c>
      <c r="D325" s="11">
        <v>35509</v>
      </c>
      <c r="E325" s="10">
        <v>4082</v>
      </c>
      <c r="F325" s="10">
        <v>491</v>
      </c>
      <c r="H325" s="15">
        <v>0.7228371357578497</v>
      </c>
    </row>
    <row r="326" spans="1:8" ht="11.25">
      <c r="A326" s="10" t="s">
        <v>99</v>
      </c>
      <c r="B326" s="10" t="s">
        <v>32</v>
      </c>
      <c r="C326"/>
      <c r="D326" s="20">
        <v>35754</v>
      </c>
      <c r="E326" s="10">
        <v>4143</v>
      </c>
      <c r="F326" s="10">
        <v>488</v>
      </c>
      <c r="G326" s="10">
        <v>3.2</v>
      </c>
      <c r="H326" s="21">
        <f>G326/4.427</f>
        <v>0.7228371357578497</v>
      </c>
    </row>
    <row r="327" spans="1:8" ht="11.25">
      <c r="A327" s="10" t="s">
        <v>99</v>
      </c>
      <c r="B327" s="10" t="s">
        <v>32</v>
      </c>
      <c r="C327"/>
      <c r="D327" s="35">
        <v>35880</v>
      </c>
      <c r="E327" s="10">
        <v>4106</v>
      </c>
      <c r="F327" s="10">
        <v>480</v>
      </c>
      <c r="G327" s="10">
        <v>3.7</v>
      </c>
      <c r="H327"/>
    </row>
    <row r="328" spans="1:8" ht="11.25">
      <c r="A328" s="36" t="s">
        <v>99</v>
      </c>
      <c r="B328" s="36"/>
      <c r="C328" s="36"/>
      <c r="D328" s="38">
        <v>36089</v>
      </c>
      <c r="E328" s="10">
        <v>4107</v>
      </c>
      <c r="F328" s="40">
        <v>477</v>
      </c>
      <c r="G328" s="14">
        <v>3.6</v>
      </c>
      <c r="H328" s="10"/>
    </row>
    <row r="329" spans="1:8" ht="11.25">
      <c r="A329" s="10" t="s">
        <v>100</v>
      </c>
      <c r="B329" s="10" t="s">
        <v>32</v>
      </c>
      <c r="C329" s="10" t="s">
        <v>101</v>
      </c>
      <c r="D329" s="11">
        <v>35515</v>
      </c>
      <c r="E329" s="10">
        <v>3442</v>
      </c>
      <c r="F329" s="10">
        <v>384</v>
      </c>
      <c r="H329" s="15">
        <v>0.47436187034108884</v>
      </c>
    </row>
    <row r="330" spans="1:8" ht="11.25">
      <c r="A330" s="10" t="s">
        <v>100</v>
      </c>
      <c r="B330" s="10" t="s">
        <v>32</v>
      </c>
      <c r="C330"/>
      <c r="D330" s="20">
        <v>35754</v>
      </c>
      <c r="E330" s="10">
        <v>3443</v>
      </c>
      <c r="F330" s="10">
        <v>377</v>
      </c>
      <c r="G330" s="10">
        <v>2.1</v>
      </c>
      <c r="H330" s="21">
        <f>G330/4.427</f>
        <v>0.47436187034108884</v>
      </c>
    </row>
    <row r="331" spans="1:8" ht="11.25">
      <c r="A331" s="10" t="s">
        <v>100</v>
      </c>
      <c r="B331" s="10" t="s">
        <v>32</v>
      </c>
      <c r="C331"/>
      <c r="D331" s="35">
        <v>35887</v>
      </c>
      <c r="E331" s="10">
        <v>3406</v>
      </c>
      <c r="F331" s="10">
        <v>374</v>
      </c>
      <c r="G331" s="10">
        <v>2.3</v>
      </c>
      <c r="H331"/>
    </row>
    <row r="332" spans="1:8" ht="11.25">
      <c r="A332" s="36" t="s">
        <v>100</v>
      </c>
      <c r="B332" s="36"/>
      <c r="C332" s="36"/>
      <c r="D332" s="38">
        <v>36088</v>
      </c>
      <c r="E332" s="10">
        <v>3376</v>
      </c>
      <c r="F332" s="40">
        <v>360</v>
      </c>
      <c r="G332" s="14">
        <v>2.3</v>
      </c>
      <c r="H332" s="10"/>
    </row>
    <row r="333" spans="1:8" ht="11.25">
      <c r="A333" s="10" t="s">
        <v>102</v>
      </c>
      <c r="B333" s="10" t="s">
        <v>32</v>
      </c>
      <c r="C333" s="10" t="s">
        <v>103</v>
      </c>
      <c r="D333" s="11">
        <v>35515</v>
      </c>
      <c r="E333" s="10">
        <v>1604</v>
      </c>
      <c r="F333" s="10">
        <v>206</v>
      </c>
      <c r="H333" s="15">
        <v>1.12943302462164</v>
      </c>
    </row>
    <row r="334" spans="1:8" ht="11.25">
      <c r="A334" s="10" t="s">
        <v>102</v>
      </c>
      <c r="B334" s="10" t="s">
        <v>32</v>
      </c>
      <c r="C334"/>
      <c r="D334" s="20">
        <v>35754</v>
      </c>
      <c r="E334" s="10">
        <v>1593</v>
      </c>
      <c r="F334" s="10">
        <v>202</v>
      </c>
      <c r="G334" s="10">
        <v>5.1</v>
      </c>
      <c r="H334" s="21">
        <f>G334/4.427</f>
        <v>1.1520216851140728</v>
      </c>
    </row>
    <row r="335" spans="1:8" ht="11.25">
      <c r="A335" s="10" t="s">
        <v>102</v>
      </c>
      <c r="B335" s="10" t="s">
        <v>32</v>
      </c>
      <c r="C335"/>
      <c r="D335" s="35">
        <v>35887</v>
      </c>
      <c r="E335" s="10">
        <v>1584</v>
      </c>
      <c r="F335" s="10">
        <v>200</v>
      </c>
      <c r="G335" s="10">
        <v>5.5</v>
      </c>
      <c r="H335"/>
    </row>
    <row r="336" spans="1:8" ht="11.25">
      <c r="A336" s="36" t="s">
        <v>102</v>
      </c>
      <c r="B336" s="36"/>
      <c r="C336" s="36"/>
      <c r="D336" s="38">
        <v>36088</v>
      </c>
      <c r="E336" s="10">
        <v>1566</v>
      </c>
      <c r="F336" s="40">
        <v>190</v>
      </c>
      <c r="G336" s="14">
        <v>5.6</v>
      </c>
      <c r="H336" s="10"/>
    </row>
    <row r="337" spans="1:8" ht="11.25">
      <c r="A337" s="10" t="s">
        <v>269</v>
      </c>
      <c r="B337" s="10" t="s">
        <v>32</v>
      </c>
      <c r="D337" s="11">
        <v>35514</v>
      </c>
      <c r="E337" s="10">
        <v>1287</v>
      </c>
      <c r="F337" s="12">
        <v>161</v>
      </c>
      <c r="H337" s="13">
        <v>0.18070928393946242</v>
      </c>
    </row>
    <row r="338" spans="1:8" ht="11.25">
      <c r="A338" s="10" t="s">
        <v>269</v>
      </c>
      <c r="C338"/>
      <c r="D338" s="20">
        <v>35753</v>
      </c>
      <c r="E338" s="10">
        <v>1198</v>
      </c>
      <c r="F338" s="10">
        <v>151</v>
      </c>
      <c r="G338" s="10">
        <v>3.8</v>
      </c>
      <c r="H338" s="21">
        <f>G338/4.427</f>
        <v>0.8583690987124464</v>
      </c>
    </row>
    <row r="339" spans="1:8" ht="11.25">
      <c r="A339" s="10" t="s">
        <v>269</v>
      </c>
      <c r="C339"/>
      <c r="D339" s="35">
        <v>35884</v>
      </c>
      <c r="E339" s="10">
        <v>333</v>
      </c>
      <c r="F339" s="10">
        <v>49.7</v>
      </c>
      <c r="G339" s="10">
        <v>3.8</v>
      </c>
      <c r="H339"/>
    </row>
    <row r="340" spans="1:8" ht="11.25">
      <c r="A340" s="36" t="s">
        <v>269</v>
      </c>
      <c r="B340" s="36"/>
      <c r="C340" s="36"/>
      <c r="D340" s="38">
        <v>36087</v>
      </c>
      <c r="E340" s="10">
        <v>58.4</v>
      </c>
      <c r="F340" s="14">
        <v>14</v>
      </c>
      <c r="G340" s="14">
        <v>1.4</v>
      </c>
      <c r="H340" s="10"/>
    </row>
    <row r="344" ht="11.25">
      <c r="D344" s="10"/>
    </row>
    <row r="345" ht="11.25">
      <c r="D345" s="3"/>
    </row>
    <row r="346" ht="11.25">
      <c r="D346" s="3"/>
    </row>
    <row r="347" ht="11.25">
      <c r="D347" s="3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EBMI Study data for monitoring wells</dc:title>
  <dc:subject>Samples collected March - April 1997</dc:subject>
  <dc:creator>Donald O. Whittemore</dc:creator>
  <cp:keywords/>
  <dc:description>Same as EB-WCHEM3.XLS except all equation cells converted to values.  Larger font for printing.  Page changed to legal size.</dc:description>
  <cp:lastModifiedBy>young</cp:lastModifiedBy>
  <cp:lastPrinted>1999-03-22T22:39:15Z</cp:lastPrinted>
  <dcterms:created xsi:type="dcterms:W3CDTF">1999-02-04T22:42:03Z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