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65476" windowWidth="14370" windowHeight="11145" activeTab="2"/>
  </bookViews>
  <sheets>
    <sheet name="OGIP Parameters" sheetId="1" r:id="rId1"/>
    <sheet name="FWL Parameters" sheetId="2" r:id="rId2"/>
    <sheet name="Porosity Correction" sheetId="3" r:id="rId3"/>
  </sheets>
  <definedNames/>
  <calcPr fullCalcOnLoad="1"/>
</workbook>
</file>

<file path=xl/sharedStrings.xml><?xml version="1.0" encoding="utf-8"?>
<sst xmlns="http://schemas.openxmlformats.org/spreadsheetml/2006/main" count="216" uniqueCount="121">
  <si>
    <t>Pc</t>
  </si>
  <si>
    <t>Slope</t>
  </si>
  <si>
    <t>Threshold</t>
  </si>
  <si>
    <t>"Pchs"</t>
  </si>
  <si>
    <t>Height</t>
  </si>
  <si>
    <t>P =</t>
  </si>
  <si>
    <t>res pr, psia</t>
  </si>
  <si>
    <t>Pchs=</t>
  </si>
  <si>
    <t>logPche=</t>
  </si>
  <si>
    <t>T =</t>
  </si>
  <si>
    <t>res temp, F</t>
  </si>
  <si>
    <t>APhii+B</t>
  </si>
  <si>
    <t>res temp, R</t>
  </si>
  <si>
    <t>(ft)</t>
  </si>
  <si>
    <t>Psc =</t>
  </si>
  <si>
    <t>psia</t>
  </si>
  <si>
    <t>LithCode</t>
  </si>
  <si>
    <t>Tsc =</t>
  </si>
  <si>
    <t>F</t>
  </si>
  <si>
    <t>R</t>
  </si>
  <si>
    <t>Z =</t>
  </si>
  <si>
    <t>FW Elevation</t>
  </si>
  <si>
    <t>Input file folder</t>
  </si>
  <si>
    <t>Lithology curve</t>
  </si>
  <si>
    <t>Porosity curve</t>
  </si>
  <si>
    <t>Output file folder</t>
  </si>
  <si>
    <t>Output file prefix</t>
  </si>
  <si>
    <t>Elevation datum name</t>
  </si>
  <si>
    <t>EKB</t>
  </si>
  <si>
    <t>Computations:</t>
  </si>
  <si>
    <t>Sw = SW% / 100 limited to 0-1 range</t>
  </si>
  <si>
    <t>D:\Panoma\KeystoneLithPor</t>
  </si>
  <si>
    <t>(You need to create this folder before running BatchOGIP.)</t>
  </si>
  <si>
    <t>(Should be decimal)</t>
  </si>
  <si>
    <t>Elev = ElevDatum - Depth</t>
  </si>
  <si>
    <t>HFWL = Elev - FW Elevation</t>
  </si>
  <si>
    <t>Phi% = 100*Phi</t>
  </si>
  <si>
    <t>OGIP2 = 640 * OGIP1 / 2</t>
  </si>
  <si>
    <t xml:space="preserve">  -- Modify values as appropriate and click Run! (but don't move things around)</t>
  </si>
  <si>
    <t>(Code is in Module1 of VBAProject for this workbook)</t>
  </si>
  <si>
    <t>A1</t>
  </si>
  <si>
    <t>B1</t>
  </si>
  <si>
    <t>A2</t>
  </si>
  <si>
    <t>B2</t>
  </si>
  <si>
    <t>Term1 = A1*Phi% + B1</t>
  </si>
  <si>
    <t>Term2 = A2*Phi% + B2</t>
  </si>
  <si>
    <t>SW% = ( HFWL * 10^( 2*Term1 - Term2 )  ) ^ ( 1 / Term1 )     [Set at 10000 if &gt; 10000]</t>
  </si>
  <si>
    <t>LITHOLOGY</t>
  </si>
  <si>
    <t>PHI_CORR</t>
  </si>
  <si>
    <t>Target OGIP name</t>
  </si>
  <si>
    <t>CG_OGIP-MB</t>
  </si>
  <si>
    <t>Minimum FW Elevation</t>
  </si>
  <si>
    <t>D:\Panoma\KeystoneFWL</t>
  </si>
  <si>
    <t>FWL_</t>
  </si>
  <si>
    <t>FWL name</t>
  </si>
  <si>
    <t>(Name of elevation datum in LAS headers)</t>
  </si>
  <si>
    <t>(Name of FWL in LAS headers -- enter NONE to use FW Elevation in cell D4)</t>
  </si>
  <si>
    <t>(Name of initial pressure in LAS headers -- enter NONE to use res. pressure in cell D7)</t>
  </si>
  <si>
    <t>OGIP1 = 43.56*Phi*(1-Sw)*((Pinit*Tsc)/(Psc*T*Z))  [MCF/acre-ft]</t>
  </si>
  <si>
    <t>IWHSIP</t>
  </si>
  <si>
    <t>(Name of target OGIP in LAS headers)</t>
  </si>
  <si>
    <t>Init. Pressure name</t>
  </si>
  <si>
    <t>Density porosity curve</t>
  </si>
  <si>
    <t>Neutron porosity curve</t>
  </si>
  <si>
    <t>PhiND curve</t>
  </si>
  <si>
    <t>(ditto)</t>
  </si>
  <si>
    <t>(also ditto)</t>
  </si>
  <si>
    <t>(You need to create this folder.)</t>
  </si>
  <si>
    <t>Por</t>
  </si>
  <si>
    <t>Correction</t>
  </si>
  <si>
    <t>Intercept</t>
  </si>
  <si>
    <t>Dphi</t>
  </si>
  <si>
    <t>Coefficient</t>
  </si>
  <si>
    <t>A</t>
  </si>
  <si>
    <t>B</t>
  </si>
  <si>
    <t>C</t>
  </si>
  <si>
    <t>Nphi</t>
  </si>
  <si>
    <t>Washout</t>
  </si>
  <si>
    <t>Corection</t>
  </si>
  <si>
    <t>PhiND</t>
  </si>
  <si>
    <t>Thresh</t>
  </si>
  <si>
    <t>PhiCorr</t>
  </si>
  <si>
    <t>Replacement</t>
  </si>
  <si>
    <t>Value</t>
  </si>
  <si>
    <t>RepVal</t>
  </si>
  <si>
    <t>Base correction:</t>
  </si>
  <si>
    <t>using A, B, C for appropriate lithology</t>
  </si>
  <si>
    <t>PhiCorr = A + B*Dphi + C*Nphi</t>
  </si>
  <si>
    <t>Washout correction:</t>
  </si>
  <si>
    <t>If PhiND &gt; Thresh (for lithology)</t>
  </si>
  <si>
    <t>Set PhiCorr = RepVal (for lithology)</t>
  </si>
  <si>
    <t>Apply shoulder correction</t>
  </si>
  <si>
    <t>Porosity Correction, Geoff Bohling, 05 December 2004; last modified 11 May 2006</t>
  </si>
  <si>
    <t>Coefficients from M. Dubois, 19 April 2006</t>
  </si>
  <si>
    <t>crs silt</t>
  </si>
  <si>
    <t>fine silt</t>
  </si>
  <si>
    <t>marine silt</t>
  </si>
  <si>
    <t>mdst</t>
  </si>
  <si>
    <t>wkst</t>
  </si>
  <si>
    <t>fxln dol</t>
  </si>
  <si>
    <t>pkst</t>
  </si>
  <si>
    <t>grnst</t>
  </si>
  <si>
    <t>Cxln dol</t>
  </si>
  <si>
    <t>Marine ss</t>
  </si>
  <si>
    <t>(F0)Continental ss</t>
  </si>
  <si>
    <t>BatchOGIP.xls by Geoff Bohling, 02 March 2004 -- Last modified 11 May 2006</t>
  </si>
  <si>
    <t>ELEVEN FACIES LITH CODE (Geomod 3D-092705)</t>
  </si>
  <si>
    <t>D:\BatchProcessIn</t>
  </si>
  <si>
    <t>F11_GM3B</t>
  </si>
  <si>
    <t>PHI_GM3</t>
  </si>
  <si>
    <t>ELEV_KB</t>
  </si>
  <si>
    <t xml:space="preserve"> B_CG70_Z-SUB</t>
  </si>
  <si>
    <t>NONE</t>
  </si>
  <si>
    <t>D:\BatchProcessOut</t>
  </si>
  <si>
    <t>OGIP_70_GM3e</t>
  </si>
  <si>
    <t>F11_GM4XE11</t>
  </si>
  <si>
    <t>AG3_DPHI</t>
  </si>
  <si>
    <t>AG3_NPHI</t>
  </si>
  <si>
    <t>AG3_ND_DEC</t>
  </si>
  <si>
    <t>AG3_Phi</t>
  </si>
  <si>
    <t>Batch FWL calculation by Geoff Bohling, 23 May 2004 -- Last modified 11 May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</si>
</sst>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right"/>
    </xf>
    <xf numFmtId="0" fontId="1" fillId="3" borderId="7" xfId="0" applyFon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2"/>
    </xf>
    <xf numFmtId="0" fontId="0" fillId="0" borderId="8" xfId="0" applyFill="1" applyBorder="1" applyAlignment="1">
      <alignment horizontal="center"/>
    </xf>
    <xf numFmtId="165" fontId="0" fillId="0" borderId="9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0" xfId="0" applyFont="1" applyAlignment="1">
      <alignment/>
    </xf>
    <xf numFmtId="170" fontId="0" fillId="0" borderId="4" xfId="0" applyNumberFormat="1" applyFill="1" applyBorder="1" applyAlignment="1">
      <alignment/>
    </xf>
    <xf numFmtId="170" fontId="0" fillId="4" borderId="4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170" fontId="0" fillId="6" borderId="4" xfId="0" applyNumberFormat="1" applyFill="1" applyBorder="1" applyAlignment="1">
      <alignment/>
    </xf>
    <xf numFmtId="165" fontId="0" fillId="6" borderId="5" xfId="0" applyNumberFormat="1" applyFill="1" applyBorder="1" applyAlignment="1">
      <alignment/>
    </xf>
    <xf numFmtId="170" fontId="0" fillId="0" borderId="4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70" fontId="0" fillId="0" borderId="15" xfId="0" applyNumberFormat="1" applyFill="1" applyBorder="1" applyAlignment="1">
      <alignment/>
    </xf>
    <xf numFmtId="165" fontId="0" fillId="5" borderId="16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165" fontId="0" fillId="0" borderId="4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165" fontId="0" fillId="0" borderId="15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65" fontId="0" fillId="0" borderId="21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3</xdr:row>
      <xdr:rowOff>123825</xdr:rowOff>
    </xdr:from>
    <xdr:to>
      <xdr:col>6</xdr:col>
      <xdr:colOff>438150</xdr:colOff>
      <xdr:row>5</xdr:row>
      <xdr:rowOff>104775</xdr:rowOff>
    </xdr:to>
    <xdr:pic>
      <xdr:nvPicPr>
        <xdr:cNvPr id="1" name="cmdRu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1912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3</xdr:row>
      <xdr:rowOff>85725</xdr:rowOff>
    </xdr:from>
    <xdr:to>
      <xdr:col>6</xdr:col>
      <xdr:colOff>495300</xdr:colOff>
      <xdr:row>5</xdr:row>
      <xdr:rowOff>28575</xdr:rowOff>
    </xdr:to>
    <xdr:pic>
      <xdr:nvPicPr>
        <xdr:cNvPr id="1" name="cmdRunFW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81025"/>
          <a:ext cx="819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3</xdr:row>
      <xdr:rowOff>85725</xdr:rowOff>
    </xdr:from>
    <xdr:to>
      <xdr:col>6</xdr:col>
      <xdr:colOff>495300</xdr:colOff>
      <xdr:row>5</xdr:row>
      <xdr:rowOff>38100</xdr:rowOff>
    </xdr:to>
    <xdr:pic>
      <xdr:nvPicPr>
        <xdr:cNvPr id="1" name="cmdRunCorrP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571500"/>
          <a:ext cx="819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8"/>
  <sheetViews>
    <sheetView workbookViewId="0" topLeftCell="A1">
      <selection activeCell="K32" sqref="K32"/>
    </sheetView>
  </sheetViews>
  <sheetFormatPr defaultColWidth="9.140625" defaultRowHeight="12.75"/>
  <cols>
    <col min="3" max="3" width="13.00390625" style="0" customWidth="1"/>
  </cols>
  <sheetData>
    <row r="1" ht="12.75">
      <c r="A1" t="s">
        <v>105</v>
      </c>
    </row>
    <row r="2" ht="12.75">
      <c r="A2" t="s">
        <v>38</v>
      </c>
    </row>
    <row r="3" ht="13.5" thickBot="1">
      <c r="H3" s="55" t="s">
        <v>106</v>
      </c>
    </row>
    <row r="4" spans="2:13" ht="13.5" thickTop="1">
      <c r="B4" s="36" t="s">
        <v>21</v>
      </c>
      <c r="D4" s="2">
        <v>0</v>
      </c>
      <c r="E4" s="1"/>
      <c r="F4" s="34"/>
      <c r="I4" s="3" t="s">
        <v>0</v>
      </c>
      <c r="J4" s="4" t="s">
        <v>0</v>
      </c>
      <c r="K4" s="4" t="s">
        <v>0</v>
      </c>
      <c r="L4" s="5" t="s">
        <v>0</v>
      </c>
      <c r="M4" s="6"/>
    </row>
    <row r="5" spans="2:13" ht="12.75">
      <c r="B5" s="35"/>
      <c r="I5" s="7" t="s">
        <v>1</v>
      </c>
      <c r="J5" s="8" t="s">
        <v>1</v>
      </c>
      <c r="K5" s="8" t="s">
        <v>2</v>
      </c>
      <c r="L5" s="9" t="s">
        <v>2</v>
      </c>
      <c r="M5" s="6"/>
    </row>
    <row r="6" spans="9:13" ht="12.75">
      <c r="I6" s="10" t="s">
        <v>3</v>
      </c>
      <c r="J6" s="11" t="s">
        <v>3</v>
      </c>
      <c r="K6" s="8" t="s">
        <v>4</v>
      </c>
      <c r="L6" s="9" t="s">
        <v>4</v>
      </c>
      <c r="M6" s="6"/>
    </row>
    <row r="7" spans="2:13" ht="12.75">
      <c r="B7" s="12" t="s">
        <v>5</v>
      </c>
      <c r="C7" s="12" t="s">
        <v>6</v>
      </c>
      <c r="D7" s="13">
        <v>450</v>
      </c>
      <c r="I7" s="7" t="s">
        <v>7</v>
      </c>
      <c r="J7" s="8" t="s">
        <v>7</v>
      </c>
      <c r="K7" s="8" t="s">
        <v>8</v>
      </c>
      <c r="L7" s="9" t="s">
        <v>8</v>
      </c>
      <c r="M7" s="6"/>
    </row>
    <row r="8" spans="2:13" ht="12.75">
      <c r="B8" s="12" t="s">
        <v>9</v>
      </c>
      <c r="C8" s="12" t="s">
        <v>10</v>
      </c>
      <c r="D8" s="13">
        <v>95</v>
      </c>
      <c r="I8" s="7" t="s">
        <v>11</v>
      </c>
      <c r="J8" s="8" t="s">
        <v>11</v>
      </c>
      <c r="K8" s="8" t="s">
        <v>11</v>
      </c>
      <c r="L8" s="9" t="s">
        <v>11</v>
      </c>
      <c r="M8" s="6"/>
    </row>
    <row r="9" spans="2:13" ht="12.75">
      <c r="B9" s="12" t="s">
        <v>9</v>
      </c>
      <c r="C9" s="12" t="s">
        <v>12</v>
      </c>
      <c r="D9" s="14">
        <f>D8+460</f>
        <v>555</v>
      </c>
      <c r="I9" s="15"/>
      <c r="J9" s="16"/>
      <c r="K9" s="8" t="s">
        <v>13</v>
      </c>
      <c r="L9" s="9" t="s">
        <v>13</v>
      </c>
      <c r="M9" s="6"/>
    </row>
    <row r="10" spans="2:13" ht="12.75">
      <c r="B10" s="12" t="s">
        <v>14</v>
      </c>
      <c r="C10" s="12" t="s">
        <v>15</v>
      </c>
      <c r="D10" s="13">
        <v>14.7</v>
      </c>
      <c r="E10" s="12"/>
      <c r="G10" s="17"/>
      <c r="H10" s="18" t="s">
        <v>16</v>
      </c>
      <c r="I10" s="7" t="s">
        <v>40</v>
      </c>
      <c r="J10" s="8" t="s">
        <v>41</v>
      </c>
      <c r="K10" s="8" t="s">
        <v>42</v>
      </c>
      <c r="L10" s="9" t="s">
        <v>43</v>
      </c>
      <c r="M10" s="6"/>
    </row>
    <row r="11" spans="2:13" ht="12.75">
      <c r="B11" s="12" t="s">
        <v>17</v>
      </c>
      <c r="C11" s="12" t="s">
        <v>18</v>
      </c>
      <c r="D11" s="13">
        <v>60</v>
      </c>
      <c r="E11" s="12"/>
      <c r="G11" s="33"/>
      <c r="H11" s="66">
        <v>1</v>
      </c>
      <c r="I11" s="19">
        <v>-0.153</v>
      </c>
      <c r="J11" s="20">
        <v>0.099</v>
      </c>
      <c r="K11" s="20">
        <v>-0.194</v>
      </c>
      <c r="L11" s="21">
        <v>4.25</v>
      </c>
      <c r="M11" s="22"/>
    </row>
    <row r="12" spans="2:13" ht="12.75">
      <c r="B12" s="12"/>
      <c r="C12" s="12" t="s">
        <v>19</v>
      </c>
      <c r="D12" s="14">
        <f>D11+460</f>
        <v>520</v>
      </c>
      <c r="E12" s="12"/>
      <c r="G12" s="33"/>
      <c r="H12" s="66">
        <v>2</v>
      </c>
      <c r="I12" s="23">
        <v>-0.153</v>
      </c>
      <c r="J12" s="24">
        <v>0.099</v>
      </c>
      <c r="K12" s="20">
        <v>-0.194</v>
      </c>
      <c r="L12" s="21">
        <v>4.43</v>
      </c>
      <c r="M12" s="22"/>
    </row>
    <row r="13" spans="2:13" ht="12.75">
      <c r="B13" s="25" t="s">
        <v>20</v>
      </c>
      <c r="C13" s="25"/>
      <c r="D13" s="26">
        <v>0.95</v>
      </c>
      <c r="G13" s="33"/>
      <c r="H13" s="66">
        <v>3</v>
      </c>
      <c r="I13" s="19">
        <v>-0.153</v>
      </c>
      <c r="J13" s="24">
        <v>0.099</v>
      </c>
      <c r="K13" s="24">
        <v>-0.206</v>
      </c>
      <c r="L13" s="27">
        <v>4.346</v>
      </c>
      <c r="M13" s="28"/>
    </row>
    <row r="14" spans="2:13" ht="12.75">
      <c r="B14" s="29"/>
      <c r="D14" s="30"/>
      <c r="G14" s="33"/>
      <c r="H14" s="66">
        <v>4</v>
      </c>
      <c r="I14" s="67">
        <v>-0.066</v>
      </c>
      <c r="J14" s="63">
        <v>-1.15</v>
      </c>
      <c r="K14" s="63">
        <v>-0.122</v>
      </c>
      <c r="L14" s="53">
        <v>3.3</v>
      </c>
      <c r="M14" s="28"/>
    </row>
    <row r="15" spans="2:13" ht="12.75">
      <c r="B15" s="31"/>
      <c r="C15" s="31"/>
      <c r="D15" s="29"/>
      <c r="G15" s="33"/>
      <c r="H15" s="66">
        <v>5</v>
      </c>
      <c r="I15" s="67">
        <v>-0.042</v>
      </c>
      <c r="J15" s="63">
        <v>-1</v>
      </c>
      <c r="K15" s="63">
        <v>-0.119</v>
      </c>
      <c r="L15" s="53">
        <v>3.06</v>
      </c>
      <c r="M15" s="28"/>
    </row>
    <row r="16" spans="2:13" ht="12.75">
      <c r="B16" s="31"/>
      <c r="C16" s="31"/>
      <c r="D16" s="29"/>
      <c r="G16" s="33"/>
      <c r="H16" s="66">
        <v>6</v>
      </c>
      <c r="I16" s="67">
        <v>0.0041</v>
      </c>
      <c r="J16" s="63">
        <v>-1.219</v>
      </c>
      <c r="K16" s="63">
        <v>-0.054</v>
      </c>
      <c r="L16" s="53">
        <v>2.63</v>
      </c>
      <c r="M16" s="28"/>
    </row>
    <row r="17" spans="2:13" ht="12.75">
      <c r="B17" s="31"/>
      <c r="C17" s="31"/>
      <c r="D17" s="32"/>
      <c r="G17" s="33"/>
      <c r="H17" s="66">
        <v>7</v>
      </c>
      <c r="I17" s="67">
        <v>-0.0063</v>
      </c>
      <c r="J17" s="63">
        <v>-1.657</v>
      </c>
      <c r="K17" s="63">
        <v>-0.055</v>
      </c>
      <c r="L17" s="53">
        <v>1.97</v>
      </c>
      <c r="M17" s="28"/>
    </row>
    <row r="18" spans="7:13" ht="13.5" thickBot="1">
      <c r="G18" s="33"/>
      <c r="H18" s="68">
        <v>8</v>
      </c>
      <c r="I18" s="67">
        <v>0</v>
      </c>
      <c r="J18" s="63">
        <v>-1.63</v>
      </c>
      <c r="K18" s="63">
        <v>-0.031</v>
      </c>
      <c r="L18" s="53">
        <v>1.52</v>
      </c>
      <c r="M18" s="28"/>
    </row>
    <row r="19" spans="8:12" ht="13.5" thickTop="1">
      <c r="H19" s="69">
        <v>9</v>
      </c>
      <c r="I19" s="70">
        <v>0.128</v>
      </c>
      <c r="J19" s="71">
        <v>-3.898</v>
      </c>
      <c r="K19" s="72">
        <v>-0.054</v>
      </c>
      <c r="L19" s="73">
        <v>1.7</v>
      </c>
    </row>
    <row r="20" spans="2:12" ht="13.5" thickBot="1">
      <c r="B20" s="36" t="s">
        <v>22</v>
      </c>
      <c r="D20" t="s">
        <v>107</v>
      </c>
      <c r="H20" s="74">
        <v>10</v>
      </c>
      <c r="I20" s="75">
        <v>0.198</v>
      </c>
      <c r="J20" s="76">
        <v>-5.139</v>
      </c>
      <c r="K20" s="76">
        <v>-0.0795</v>
      </c>
      <c r="L20" s="77">
        <v>2.517</v>
      </c>
    </row>
    <row r="21" spans="2:12" ht="14.25" thickBot="1" thickTop="1">
      <c r="B21" s="36" t="s">
        <v>23</v>
      </c>
      <c r="D21" t="s">
        <v>108</v>
      </c>
      <c r="H21" s="78">
        <v>11</v>
      </c>
      <c r="I21" s="79">
        <v>0.198</v>
      </c>
      <c r="J21" s="80">
        <v>-5.319</v>
      </c>
      <c r="K21" s="80">
        <v>-0.194</v>
      </c>
      <c r="L21" s="81">
        <v>4.05</v>
      </c>
    </row>
    <row r="22" spans="2:12" ht="13.5" thickTop="1">
      <c r="B22" s="36" t="s">
        <v>24</v>
      </c>
      <c r="D22" t="s">
        <v>109</v>
      </c>
      <c r="G22" t="s">
        <v>33</v>
      </c>
      <c r="L22" s="38"/>
    </row>
    <row r="23" spans="2:12" ht="12.75">
      <c r="B23" s="36" t="s">
        <v>27</v>
      </c>
      <c r="D23" s="37" t="s">
        <v>110</v>
      </c>
      <c r="G23" t="s">
        <v>55</v>
      </c>
      <c r="L23" s="38"/>
    </row>
    <row r="24" spans="2:12" ht="12.75">
      <c r="B24" s="36" t="s">
        <v>54</v>
      </c>
      <c r="D24" t="s">
        <v>111</v>
      </c>
      <c r="G24" t="s">
        <v>56</v>
      </c>
      <c r="L24" s="38"/>
    </row>
    <row r="25" spans="2:12" ht="12.75">
      <c r="B25" s="36" t="s">
        <v>61</v>
      </c>
      <c r="D25" s="37" t="s">
        <v>112</v>
      </c>
      <c r="G25" t="s">
        <v>57</v>
      </c>
      <c r="L25" s="14"/>
    </row>
    <row r="26" spans="2:12" ht="12.75">
      <c r="B26" s="36" t="s">
        <v>25</v>
      </c>
      <c r="D26" t="s">
        <v>113</v>
      </c>
      <c r="G26" t="s">
        <v>32</v>
      </c>
      <c r="L26" s="33"/>
    </row>
    <row r="27" spans="2:4" ht="12.75">
      <c r="B27" s="36" t="s">
        <v>26</v>
      </c>
      <c r="D27" s="33" t="s">
        <v>114</v>
      </c>
    </row>
    <row r="29" spans="2:4" ht="12.75">
      <c r="B29" s="38" t="s">
        <v>29</v>
      </c>
      <c r="D29" t="s">
        <v>39</v>
      </c>
    </row>
    <row r="30" ht="12.75">
      <c r="B30" s="38" t="s">
        <v>36</v>
      </c>
    </row>
    <row r="31" ht="12.75">
      <c r="B31" s="38" t="s">
        <v>34</v>
      </c>
    </row>
    <row r="32" ht="12.75">
      <c r="B32" s="38" t="s">
        <v>35</v>
      </c>
    </row>
    <row r="33" ht="12.75">
      <c r="B33" s="38" t="s">
        <v>44</v>
      </c>
    </row>
    <row r="34" ht="12.75">
      <c r="B34" s="38" t="s">
        <v>45</v>
      </c>
    </row>
    <row r="35" ht="12.75">
      <c r="B35" s="38" t="s">
        <v>46</v>
      </c>
    </row>
    <row r="36" ht="12.75">
      <c r="B36" s="38" t="s">
        <v>30</v>
      </c>
    </row>
    <row r="37" ht="12.75">
      <c r="B37" s="35" t="s">
        <v>58</v>
      </c>
    </row>
    <row r="38" ht="12.75">
      <c r="B38" s="35" t="s">
        <v>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8"/>
  <sheetViews>
    <sheetView workbookViewId="0" topLeftCell="A1">
      <selection activeCell="J31" sqref="J31"/>
    </sheetView>
  </sheetViews>
  <sheetFormatPr defaultColWidth="9.140625" defaultRowHeight="12.75"/>
  <cols>
    <col min="3" max="3" width="13.00390625" style="0" customWidth="1"/>
  </cols>
  <sheetData>
    <row r="1" ht="12.75">
      <c r="A1" t="s">
        <v>120</v>
      </c>
    </row>
    <row r="2" ht="12.75">
      <c r="A2" t="s">
        <v>38</v>
      </c>
    </row>
    <row r="3" ht="13.5" thickBot="1"/>
    <row r="4" spans="2:13" ht="13.5" thickTop="1">
      <c r="B4" s="36" t="s">
        <v>51</v>
      </c>
      <c r="D4" s="2">
        <v>0</v>
      </c>
      <c r="E4" s="1"/>
      <c r="F4" s="34"/>
      <c r="I4" s="3" t="s">
        <v>0</v>
      </c>
      <c r="J4" s="4" t="s">
        <v>0</v>
      </c>
      <c r="K4" s="4" t="s">
        <v>0</v>
      </c>
      <c r="L4" s="5" t="s">
        <v>0</v>
      </c>
      <c r="M4" s="6"/>
    </row>
    <row r="5" spans="2:13" ht="12.75">
      <c r="B5" s="35"/>
      <c r="I5" s="7" t="s">
        <v>1</v>
      </c>
      <c r="J5" s="8" t="s">
        <v>1</v>
      </c>
      <c r="K5" s="8" t="s">
        <v>2</v>
      </c>
      <c r="L5" s="9" t="s">
        <v>2</v>
      </c>
      <c r="M5" s="6"/>
    </row>
    <row r="6" spans="9:13" ht="12.75">
      <c r="I6" s="10" t="s">
        <v>3</v>
      </c>
      <c r="J6" s="11" t="s">
        <v>3</v>
      </c>
      <c r="K6" s="8" t="s">
        <v>4</v>
      </c>
      <c r="L6" s="9" t="s">
        <v>4</v>
      </c>
      <c r="M6" s="6"/>
    </row>
    <row r="7" spans="2:13" ht="12.75">
      <c r="B7" s="12" t="s">
        <v>5</v>
      </c>
      <c r="C7" s="12" t="s">
        <v>6</v>
      </c>
      <c r="D7" s="13">
        <v>400</v>
      </c>
      <c r="I7" s="7" t="s">
        <v>7</v>
      </c>
      <c r="J7" s="8" t="s">
        <v>7</v>
      </c>
      <c r="K7" s="8" t="s">
        <v>8</v>
      </c>
      <c r="L7" s="9" t="s">
        <v>8</v>
      </c>
      <c r="M7" s="6"/>
    </row>
    <row r="8" spans="2:13" ht="12.75">
      <c r="B8" s="12" t="s">
        <v>9</v>
      </c>
      <c r="C8" s="12" t="s">
        <v>10</v>
      </c>
      <c r="D8" s="13">
        <v>95</v>
      </c>
      <c r="I8" s="7" t="s">
        <v>11</v>
      </c>
      <c r="J8" s="8" t="s">
        <v>11</v>
      </c>
      <c r="K8" s="8" t="s">
        <v>11</v>
      </c>
      <c r="L8" s="9" t="s">
        <v>11</v>
      </c>
      <c r="M8" s="6"/>
    </row>
    <row r="9" spans="2:13" ht="12.75">
      <c r="B9" s="12" t="s">
        <v>9</v>
      </c>
      <c r="C9" s="12" t="s">
        <v>12</v>
      </c>
      <c r="D9" s="14">
        <f>D8+460</f>
        <v>555</v>
      </c>
      <c r="I9" s="15"/>
      <c r="J9" s="16"/>
      <c r="K9" s="8" t="s">
        <v>13</v>
      </c>
      <c r="L9" s="9" t="s">
        <v>13</v>
      </c>
      <c r="M9" s="6"/>
    </row>
    <row r="10" spans="2:13" ht="12.75">
      <c r="B10" s="12" t="s">
        <v>14</v>
      </c>
      <c r="C10" s="12" t="s">
        <v>15</v>
      </c>
      <c r="D10" s="13">
        <v>14.7</v>
      </c>
      <c r="E10" s="12"/>
      <c r="G10" s="17"/>
      <c r="H10" s="18" t="s">
        <v>16</v>
      </c>
      <c r="I10" s="7" t="s">
        <v>40</v>
      </c>
      <c r="J10" s="8" t="s">
        <v>41</v>
      </c>
      <c r="K10" s="8" t="s">
        <v>42</v>
      </c>
      <c r="L10" s="9" t="s">
        <v>43</v>
      </c>
      <c r="M10" s="6"/>
    </row>
    <row r="11" spans="2:13" ht="12.75">
      <c r="B11" s="12" t="s">
        <v>17</v>
      </c>
      <c r="C11" s="12" t="s">
        <v>18</v>
      </c>
      <c r="D11" s="13">
        <v>60</v>
      </c>
      <c r="E11" s="12"/>
      <c r="G11" s="33"/>
      <c r="H11" s="66">
        <v>1</v>
      </c>
      <c r="I11" s="19">
        <v>-0.1764</v>
      </c>
      <c r="J11" s="20">
        <v>0.1961</v>
      </c>
      <c r="K11" s="20">
        <v>-0.1454</v>
      </c>
      <c r="L11" s="21">
        <v>3.7908</v>
      </c>
      <c r="M11" s="22"/>
    </row>
    <row r="12" spans="2:13" ht="12.75">
      <c r="B12" s="12"/>
      <c r="C12" s="12" t="s">
        <v>19</v>
      </c>
      <c r="D12" s="14">
        <f>D11+460</f>
        <v>520</v>
      </c>
      <c r="E12" s="12"/>
      <c r="G12" s="33"/>
      <c r="H12" s="66">
        <v>2</v>
      </c>
      <c r="I12" s="23">
        <v>-0.1051</v>
      </c>
      <c r="J12" s="24">
        <v>-0.4778</v>
      </c>
      <c r="K12" s="20">
        <v>-0.1454</v>
      </c>
      <c r="L12" s="21">
        <v>3.9</v>
      </c>
      <c r="M12" s="22"/>
    </row>
    <row r="13" spans="2:13" ht="12.75">
      <c r="B13" s="25" t="s">
        <v>20</v>
      </c>
      <c r="C13" s="25"/>
      <c r="D13" s="26">
        <v>0.95</v>
      </c>
      <c r="G13" s="33"/>
      <c r="H13" s="66">
        <v>3</v>
      </c>
      <c r="I13" s="19">
        <v>-0.0456</v>
      </c>
      <c r="J13" s="24">
        <v>-0.6338</v>
      </c>
      <c r="K13" s="24">
        <v>-0.1512</v>
      </c>
      <c r="L13" s="27">
        <v>3.7673</v>
      </c>
      <c r="M13" s="28"/>
    </row>
    <row r="14" spans="2:13" ht="12.75">
      <c r="B14" s="29"/>
      <c r="D14" s="30"/>
      <c r="G14" s="33"/>
      <c r="H14" s="66">
        <v>4</v>
      </c>
      <c r="I14" s="67">
        <v>-0.066</v>
      </c>
      <c r="J14" s="63">
        <v>-1.15</v>
      </c>
      <c r="K14" s="63">
        <v>-0.1218</v>
      </c>
      <c r="L14" s="53">
        <v>3.3025</v>
      </c>
      <c r="M14" s="28"/>
    </row>
    <row r="15" spans="2:13" ht="12.75">
      <c r="B15" s="31"/>
      <c r="C15" s="31"/>
      <c r="D15" s="29"/>
      <c r="G15" s="33"/>
      <c r="H15" s="66">
        <v>5</v>
      </c>
      <c r="I15" s="67">
        <v>-0.042</v>
      </c>
      <c r="J15" s="63">
        <v>-1</v>
      </c>
      <c r="K15" s="63">
        <v>-0.1185</v>
      </c>
      <c r="L15" s="53">
        <v>3.06032</v>
      </c>
      <c r="M15" s="28"/>
    </row>
    <row r="16" spans="2:13" ht="12.75">
      <c r="B16" s="31"/>
      <c r="C16" s="31"/>
      <c r="D16" s="29"/>
      <c r="G16" s="33"/>
      <c r="H16" s="66">
        <v>6</v>
      </c>
      <c r="I16" s="67">
        <v>0.0041</v>
      </c>
      <c r="J16" s="63">
        <v>-1.219</v>
      </c>
      <c r="K16" s="63">
        <v>-0.0544</v>
      </c>
      <c r="L16" s="53">
        <v>2.633</v>
      </c>
      <c r="M16" s="28"/>
    </row>
    <row r="17" spans="2:13" ht="12.75">
      <c r="B17" s="31"/>
      <c r="C17" s="31"/>
      <c r="D17" s="32"/>
      <c r="G17" s="33"/>
      <c r="H17" s="66">
        <v>7</v>
      </c>
      <c r="I17" s="67">
        <v>-0.0063</v>
      </c>
      <c r="J17" s="63">
        <v>-1.657</v>
      </c>
      <c r="K17" s="63">
        <v>-0.05536</v>
      </c>
      <c r="L17" s="53">
        <v>1.9703</v>
      </c>
      <c r="M17" s="28"/>
    </row>
    <row r="18" spans="7:13" ht="13.5" thickBot="1">
      <c r="G18" s="33"/>
      <c r="H18" s="68">
        <v>8</v>
      </c>
      <c r="I18" s="67">
        <v>0</v>
      </c>
      <c r="J18" s="63">
        <v>-1.63</v>
      </c>
      <c r="K18" s="63">
        <v>-0.0305</v>
      </c>
      <c r="L18" s="53">
        <v>1.52006</v>
      </c>
      <c r="M18" s="28"/>
    </row>
    <row r="19" spans="8:12" ht="13.5" thickTop="1">
      <c r="H19" s="69">
        <v>9</v>
      </c>
      <c r="I19" s="70">
        <v>0.128</v>
      </c>
      <c r="J19" s="71">
        <v>-3.898</v>
      </c>
      <c r="K19" s="72">
        <v>-0.0544</v>
      </c>
      <c r="L19" s="73">
        <v>1.7</v>
      </c>
    </row>
    <row r="20" spans="2:12" ht="13.5" thickBot="1">
      <c r="B20" s="36" t="s">
        <v>22</v>
      </c>
      <c r="D20" t="s">
        <v>31</v>
      </c>
      <c r="H20" s="74">
        <v>10</v>
      </c>
      <c r="I20" s="82">
        <v>0</v>
      </c>
      <c r="J20" s="83">
        <v>-1.2</v>
      </c>
      <c r="K20" s="43">
        <v>-0.1454</v>
      </c>
      <c r="L20" s="84">
        <v>3.7908</v>
      </c>
    </row>
    <row r="21" spans="2:12" ht="14.25" thickBot="1" thickTop="1">
      <c r="B21" s="36" t="s">
        <v>23</v>
      </c>
      <c r="D21" s="25" t="s">
        <v>47</v>
      </c>
      <c r="H21" s="78">
        <v>11</v>
      </c>
      <c r="I21" s="79">
        <v>-0.1764</v>
      </c>
      <c r="J21" s="80">
        <v>0.1961</v>
      </c>
      <c r="K21" s="80">
        <v>-0.1454</v>
      </c>
      <c r="L21" s="81">
        <v>3.7908</v>
      </c>
    </row>
    <row r="22" spans="2:12" ht="13.5" thickTop="1">
      <c r="B22" s="36" t="s">
        <v>24</v>
      </c>
      <c r="D22" s="25" t="s">
        <v>48</v>
      </c>
      <c r="G22" t="s">
        <v>33</v>
      </c>
      <c r="L22" s="38"/>
    </row>
    <row r="23" spans="2:12" ht="12.75">
      <c r="B23" s="36" t="s">
        <v>27</v>
      </c>
      <c r="D23" s="37" t="s">
        <v>28</v>
      </c>
      <c r="G23" t="s">
        <v>55</v>
      </c>
      <c r="L23" s="38"/>
    </row>
    <row r="24" spans="2:12" ht="12.75">
      <c r="B24" s="36" t="s">
        <v>61</v>
      </c>
      <c r="D24" s="37" t="s">
        <v>59</v>
      </c>
      <c r="G24" t="s">
        <v>57</v>
      </c>
      <c r="L24" s="38"/>
    </row>
    <row r="25" spans="2:12" ht="12.75">
      <c r="B25" s="36" t="s">
        <v>49</v>
      </c>
      <c r="D25" s="37" t="s">
        <v>50</v>
      </c>
      <c r="G25" t="s">
        <v>60</v>
      </c>
      <c r="L25" s="14"/>
    </row>
    <row r="26" spans="2:7" ht="12.75">
      <c r="B26" s="36" t="s">
        <v>25</v>
      </c>
      <c r="D26" t="s">
        <v>52</v>
      </c>
      <c r="G26" t="s">
        <v>32</v>
      </c>
    </row>
    <row r="27" spans="2:4" ht="12.75">
      <c r="B27" s="36" t="s">
        <v>26</v>
      </c>
      <c r="D27" s="33" t="s">
        <v>53</v>
      </c>
    </row>
    <row r="29" spans="2:4" ht="12.75">
      <c r="B29" s="38" t="s">
        <v>29</v>
      </c>
      <c r="D29" t="s">
        <v>39</v>
      </c>
    </row>
    <row r="30" ht="12.75">
      <c r="B30" s="38" t="s">
        <v>36</v>
      </c>
    </row>
    <row r="31" ht="12.75">
      <c r="B31" s="38" t="s">
        <v>34</v>
      </c>
    </row>
    <row r="32" ht="12.75">
      <c r="B32" s="38" t="s">
        <v>35</v>
      </c>
    </row>
    <row r="33" ht="12.75">
      <c r="B33" s="38" t="s">
        <v>44</v>
      </c>
    </row>
    <row r="34" ht="12.75">
      <c r="B34" s="38" t="s">
        <v>45</v>
      </c>
    </row>
    <row r="35" ht="12.75">
      <c r="B35" s="38" t="s">
        <v>46</v>
      </c>
    </row>
    <row r="36" ht="12.75">
      <c r="B36" s="38" t="s">
        <v>30</v>
      </c>
    </row>
    <row r="37" ht="12.75">
      <c r="B37" s="35" t="s">
        <v>58</v>
      </c>
    </row>
    <row r="38" ht="12.75">
      <c r="B38" s="35" t="s">
        <v>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7"/>
  <sheetViews>
    <sheetView tabSelected="1" workbookViewId="0" topLeftCell="A1">
      <selection activeCell="K29" sqref="K29:M32"/>
    </sheetView>
  </sheetViews>
  <sheetFormatPr defaultColWidth="9.140625" defaultRowHeight="12.75"/>
  <cols>
    <col min="1" max="1" width="6.421875" style="0" customWidth="1"/>
    <col min="3" max="3" width="13.00390625" style="0" customWidth="1"/>
    <col min="8" max="8" width="6.57421875" style="0" customWidth="1"/>
    <col min="9" max="9" width="5.7109375" style="0" customWidth="1"/>
    <col min="15" max="15" width="11.140625" style="0" customWidth="1"/>
  </cols>
  <sheetData>
    <row r="1" ht="12.75">
      <c r="A1" t="s">
        <v>92</v>
      </c>
    </row>
    <row r="2" ht="12.75">
      <c r="A2" t="s">
        <v>38</v>
      </c>
    </row>
    <row r="4" spans="2:6" ht="12.75">
      <c r="B4" s="29"/>
      <c r="D4" s="30"/>
      <c r="E4" s="1"/>
      <c r="F4" s="34"/>
    </row>
    <row r="5" spans="2:4" ht="12.75">
      <c r="B5" s="31"/>
      <c r="C5" s="31"/>
      <c r="D5" s="29"/>
    </row>
    <row r="6" spans="2:10" ht="12.75">
      <c r="B6" s="31"/>
      <c r="C6" s="31"/>
      <c r="D6" s="29"/>
      <c r="J6" t="s">
        <v>93</v>
      </c>
    </row>
    <row r="7" spans="2:7" ht="13.5" thickBot="1">
      <c r="B7" s="36" t="s">
        <v>22</v>
      </c>
      <c r="D7" s="30" t="s">
        <v>107</v>
      </c>
      <c r="E7" s="12"/>
      <c r="G7" s="17"/>
    </row>
    <row r="8" spans="2:15" ht="13.5" thickTop="1">
      <c r="B8" s="36" t="s">
        <v>23</v>
      </c>
      <c r="D8" s="37" t="s">
        <v>115</v>
      </c>
      <c r="E8" s="12"/>
      <c r="G8" s="33"/>
      <c r="K8" s="3" t="s">
        <v>68</v>
      </c>
      <c r="L8" s="4" t="s">
        <v>68</v>
      </c>
      <c r="M8" s="4" t="s">
        <v>68</v>
      </c>
      <c r="N8" s="44" t="s">
        <v>77</v>
      </c>
      <c r="O8" s="50" t="s">
        <v>77</v>
      </c>
    </row>
    <row r="9" spans="2:15" ht="12.75">
      <c r="B9" s="36" t="s">
        <v>62</v>
      </c>
      <c r="D9" s="37" t="s">
        <v>116</v>
      </c>
      <c r="E9" s="12"/>
      <c r="F9" t="s">
        <v>33</v>
      </c>
      <c r="G9" s="33"/>
      <c r="K9" s="7" t="s">
        <v>69</v>
      </c>
      <c r="L9" s="8" t="s">
        <v>69</v>
      </c>
      <c r="M9" s="8" t="s">
        <v>69</v>
      </c>
      <c r="N9" s="45" t="s">
        <v>78</v>
      </c>
      <c r="O9" s="51" t="s">
        <v>69</v>
      </c>
    </row>
    <row r="10" spans="2:15" ht="12.75">
      <c r="B10" s="36" t="s">
        <v>63</v>
      </c>
      <c r="D10" s="37" t="s">
        <v>117</v>
      </c>
      <c r="F10" t="s">
        <v>65</v>
      </c>
      <c r="G10" s="33"/>
      <c r="K10" s="7" t="s">
        <v>70</v>
      </c>
      <c r="L10" s="8" t="s">
        <v>71</v>
      </c>
      <c r="M10" s="8" t="s">
        <v>76</v>
      </c>
      <c r="N10" s="45" t="s">
        <v>79</v>
      </c>
      <c r="O10" s="51" t="s">
        <v>81</v>
      </c>
    </row>
    <row r="11" spans="2:15" ht="12.75">
      <c r="B11" s="36" t="s">
        <v>64</v>
      </c>
      <c r="D11" s="37" t="s">
        <v>118</v>
      </c>
      <c r="F11" t="s">
        <v>66</v>
      </c>
      <c r="G11" s="33"/>
      <c r="K11" s="7"/>
      <c r="L11" s="8" t="s">
        <v>72</v>
      </c>
      <c r="M11" s="8" t="s">
        <v>72</v>
      </c>
      <c r="N11" s="45" t="s">
        <v>2</v>
      </c>
      <c r="O11" s="51" t="s">
        <v>82</v>
      </c>
    </row>
    <row r="12" spans="2:15" ht="12.75">
      <c r="B12" s="36" t="s">
        <v>25</v>
      </c>
      <c r="D12" s="30" t="s">
        <v>113</v>
      </c>
      <c r="F12" t="s">
        <v>67</v>
      </c>
      <c r="G12" s="33"/>
      <c r="K12" s="7"/>
      <c r="L12" s="8"/>
      <c r="M12" s="8"/>
      <c r="N12" s="45"/>
      <c r="O12" s="51" t="s">
        <v>83</v>
      </c>
    </row>
    <row r="13" spans="2:15" ht="12.75">
      <c r="B13" s="36" t="s">
        <v>26</v>
      </c>
      <c r="D13" s="33" t="s">
        <v>119</v>
      </c>
      <c r="G13" s="33"/>
      <c r="K13" s="15"/>
      <c r="L13" s="16"/>
      <c r="M13" s="8"/>
      <c r="N13" s="45"/>
      <c r="O13" s="52"/>
    </row>
    <row r="14" spans="7:15" ht="12.75">
      <c r="G14" s="33"/>
      <c r="J14" s="18" t="s">
        <v>16</v>
      </c>
      <c r="K14" s="7" t="s">
        <v>73</v>
      </c>
      <c r="L14" s="8" t="s">
        <v>74</v>
      </c>
      <c r="M14" s="8" t="s">
        <v>75</v>
      </c>
      <c r="N14" s="45" t="s">
        <v>80</v>
      </c>
      <c r="O14" s="51" t="s">
        <v>84</v>
      </c>
    </row>
    <row r="15" spans="2:17" ht="12.75">
      <c r="B15" s="38" t="s">
        <v>29</v>
      </c>
      <c r="D15" t="s">
        <v>39</v>
      </c>
      <c r="G15" s="33"/>
      <c r="J15" s="7">
        <v>1</v>
      </c>
      <c r="K15" s="56">
        <v>0.017803</v>
      </c>
      <c r="L15" s="20">
        <v>0.8434</v>
      </c>
      <c r="M15" s="20">
        <v>0</v>
      </c>
      <c r="N15" s="46">
        <v>0.2</v>
      </c>
      <c r="O15" s="21">
        <v>0.07</v>
      </c>
      <c r="Q15" t="s">
        <v>94</v>
      </c>
    </row>
    <row r="16" spans="2:17" ht="15.75">
      <c r="B16" s="38" t="s">
        <v>85</v>
      </c>
      <c r="C16" s="39"/>
      <c r="D16" s="39"/>
      <c r="E16" s="39"/>
      <c r="J16" s="7">
        <v>2</v>
      </c>
      <c r="K16" s="56">
        <v>0.017803</v>
      </c>
      <c r="L16" s="20">
        <v>0.8434</v>
      </c>
      <c r="M16" s="20">
        <v>0</v>
      </c>
      <c r="N16" s="46">
        <v>0.2</v>
      </c>
      <c r="O16" s="21">
        <v>0.07</v>
      </c>
      <c r="Q16" t="s">
        <v>95</v>
      </c>
    </row>
    <row r="17" spans="2:17" ht="15.75">
      <c r="B17" s="39"/>
      <c r="C17" s="39" t="s">
        <v>87</v>
      </c>
      <c r="D17" s="39"/>
      <c r="E17" s="39"/>
      <c r="J17" s="7">
        <v>3</v>
      </c>
      <c r="K17" s="56">
        <v>0.018539</v>
      </c>
      <c r="L17" s="24">
        <v>0.6619</v>
      </c>
      <c r="M17" s="24">
        <v>0</v>
      </c>
      <c r="N17" s="47">
        <v>0.2</v>
      </c>
      <c r="O17" s="53">
        <v>0.07</v>
      </c>
      <c r="Q17" t="s">
        <v>96</v>
      </c>
    </row>
    <row r="18" spans="2:17" ht="15.75">
      <c r="B18" s="39"/>
      <c r="C18" s="39"/>
      <c r="D18" s="39" t="s">
        <v>86</v>
      </c>
      <c r="E18" s="39"/>
      <c r="J18" s="7">
        <v>4</v>
      </c>
      <c r="K18" s="56">
        <v>0.018539</v>
      </c>
      <c r="L18" s="24">
        <v>0.6619</v>
      </c>
      <c r="M18" s="24">
        <v>0</v>
      </c>
      <c r="N18" s="47">
        <v>0.2</v>
      </c>
      <c r="O18" s="53">
        <v>0.07</v>
      </c>
      <c r="Q18" t="s">
        <v>97</v>
      </c>
    </row>
    <row r="19" spans="2:17" ht="15.75">
      <c r="B19" s="39"/>
      <c r="J19" s="7">
        <v>5</v>
      </c>
      <c r="K19" s="57">
        <v>0</v>
      </c>
      <c r="L19" s="58">
        <v>0.615129</v>
      </c>
      <c r="M19" s="58">
        <v>0.390021</v>
      </c>
      <c r="N19" s="47">
        <v>0.225</v>
      </c>
      <c r="O19" s="59">
        <v>0.06</v>
      </c>
      <c r="Q19" t="s">
        <v>98</v>
      </c>
    </row>
    <row r="20" spans="2:17" ht="12.75">
      <c r="B20" s="55" t="s">
        <v>88</v>
      </c>
      <c r="J20" s="7">
        <v>6</v>
      </c>
      <c r="K20" s="60">
        <v>0.047523</v>
      </c>
      <c r="L20" s="61">
        <v>0.5842</v>
      </c>
      <c r="M20" s="61">
        <v>0.2639</v>
      </c>
      <c r="N20" s="47">
        <v>0.225</v>
      </c>
      <c r="O20" s="59">
        <v>0.06</v>
      </c>
      <c r="Q20" t="s">
        <v>99</v>
      </c>
    </row>
    <row r="21" spans="2:17" ht="15.75">
      <c r="B21" s="40"/>
      <c r="C21" t="s">
        <v>89</v>
      </c>
      <c r="J21" s="7">
        <v>7</v>
      </c>
      <c r="K21" s="57">
        <v>0</v>
      </c>
      <c r="L21" s="58">
        <v>0.6151</v>
      </c>
      <c r="M21" s="58">
        <v>0.39</v>
      </c>
      <c r="N21" s="47">
        <v>0.225</v>
      </c>
      <c r="O21" s="59">
        <v>0.06</v>
      </c>
      <c r="Q21" t="s">
        <v>100</v>
      </c>
    </row>
    <row r="22" spans="2:17" ht="15.75">
      <c r="B22" s="41"/>
      <c r="D22" t="s">
        <v>90</v>
      </c>
      <c r="J22" s="7">
        <v>8</v>
      </c>
      <c r="K22" s="57">
        <v>0</v>
      </c>
      <c r="L22" s="58">
        <v>0.6151</v>
      </c>
      <c r="M22" s="58">
        <v>0.39</v>
      </c>
      <c r="N22" s="47">
        <v>0.225</v>
      </c>
      <c r="O22" s="59">
        <v>0.06</v>
      </c>
      <c r="Q22" t="s">
        <v>101</v>
      </c>
    </row>
    <row r="23" spans="2:17" ht="15.75">
      <c r="B23" s="41"/>
      <c r="D23" t="s">
        <v>91</v>
      </c>
      <c r="J23" s="49">
        <v>9</v>
      </c>
      <c r="K23" s="60">
        <v>0.047523</v>
      </c>
      <c r="L23" s="61">
        <v>0.5842</v>
      </c>
      <c r="M23" s="61">
        <v>0.2639</v>
      </c>
      <c r="N23" s="47">
        <v>0.225</v>
      </c>
      <c r="O23" s="59">
        <v>0.06</v>
      </c>
      <c r="Q23" t="s">
        <v>102</v>
      </c>
    </row>
    <row r="24" spans="2:17" ht="15.75">
      <c r="B24" s="39"/>
      <c r="J24" s="42">
        <v>10</v>
      </c>
      <c r="K24" s="62">
        <v>0.063699</v>
      </c>
      <c r="L24" s="63">
        <v>0.561</v>
      </c>
      <c r="M24" s="63">
        <v>0</v>
      </c>
      <c r="N24" s="47">
        <v>0.225</v>
      </c>
      <c r="O24" s="59">
        <v>0.06</v>
      </c>
      <c r="Q24" t="s">
        <v>103</v>
      </c>
    </row>
    <row r="25" spans="2:17" ht="16.5" thickBot="1">
      <c r="B25" s="40"/>
      <c r="J25" s="54">
        <v>11</v>
      </c>
      <c r="K25" s="64">
        <v>0.013516</v>
      </c>
      <c r="L25" s="43">
        <v>0.8414</v>
      </c>
      <c r="M25" s="43">
        <v>0</v>
      </c>
      <c r="N25" s="48">
        <v>0.2</v>
      </c>
      <c r="O25" s="65">
        <v>0.06</v>
      </c>
      <c r="Q25" t="s">
        <v>104</v>
      </c>
    </row>
    <row r="26" ht="16.5" thickTop="1">
      <c r="B26" s="41"/>
    </row>
    <row r="27" ht="15.75">
      <c r="B27" s="4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BatchOGIP</dc:title>
  <dc:subject>Batch calculation of original gas in place</dc:subject>
  <dc:creator>Geoffrey C. Bohling</dc:creator>
  <cp:keywords/>
  <dc:description/>
  <cp:lastModifiedBy>Marty Dubois</cp:lastModifiedBy>
  <dcterms:created xsi:type="dcterms:W3CDTF">2004-03-02T16:07:30Z</dcterms:created>
  <dcterms:modified xsi:type="dcterms:W3CDTF">2006-06-14T04:08:24Z</dcterms:modified>
  <cp:category/>
  <cp:version/>
  <cp:contentType/>
  <cp:contentStatus/>
</cp:coreProperties>
</file>